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01" windowWidth="11340" windowHeight="6540" firstSheet="3" activeTab="5"/>
  </bookViews>
  <sheets>
    <sheet name="Incidental-Sept" sheetId="1" r:id="rId1"/>
    <sheet name="Student Levy" sheetId="2" r:id="rId2"/>
    <sheet name="Fees-Sept.-Intern" sheetId="3" r:id="rId3"/>
    <sheet name="Fees-Sept-Canadians" sheetId="4" r:id="rId4"/>
    <sheet name="AdministrativeFees" sheetId="5" r:id="rId5"/>
    <sheet name="Ancillary Fees-compl" sheetId="6" r:id="rId6"/>
  </sheets>
  <definedNames>
    <definedName name="HTML_CodePage" hidden="1">1252</definedName>
    <definedName name="HTML_Control" hidden="1">{"'AdministrativeFees'!$A$1:$G$65"}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"I:\wwwroot\uopr\regist\droits\fees16.htm"</definedName>
    <definedName name="HTML_PathTemplate" hidden="1">"I:\wwwroot\uopr\regist\droits\Fees.htm"</definedName>
    <definedName name="_xlnm.Print_Area" localSheetId="5">'Ancillary Fees-compl'!$A$1:$D$94</definedName>
    <definedName name="_xlnm.Print_Area" localSheetId="1">'Student Levy'!$A$1:$J$51</definedName>
  </definedNames>
  <calcPr fullCalcOnLoad="1"/>
</workbook>
</file>

<file path=xl/sharedStrings.xml><?xml version="1.0" encoding="utf-8"?>
<sst xmlns="http://schemas.openxmlformats.org/spreadsheetml/2006/main" count="678" uniqueCount="385">
  <si>
    <t>TOTAL</t>
  </si>
  <si>
    <t>APA 2091</t>
  </si>
  <si>
    <t>BIO 3149</t>
  </si>
  <si>
    <t>BIO 4136</t>
  </si>
  <si>
    <t>30,00</t>
  </si>
  <si>
    <t>GEG 2918</t>
  </si>
  <si>
    <t>GEG 4000</t>
  </si>
  <si>
    <t>GEG 4001</t>
  </si>
  <si>
    <t>ART 2032</t>
  </si>
  <si>
    <t>GEG 4119</t>
  </si>
  <si>
    <t>ART 2040</t>
  </si>
  <si>
    <t>GEG 4918</t>
  </si>
  <si>
    <t>ART 2051</t>
  </si>
  <si>
    <t>GEO 1115</t>
  </si>
  <si>
    <t>GEO 1515</t>
  </si>
  <si>
    <t>ART 4080</t>
  </si>
  <si>
    <t>ART 4090</t>
  </si>
  <si>
    <t>290,00</t>
  </si>
  <si>
    <t>70,00</t>
  </si>
  <si>
    <t>35,00</t>
  </si>
  <si>
    <t>LSR 4131</t>
  </si>
  <si>
    <t>LSR 4531</t>
  </si>
  <si>
    <t>Objet / Purpose</t>
  </si>
  <si>
    <t>Montant / Fee</t>
  </si>
  <si>
    <t>Excursion/Field Trip</t>
  </si>
  <si>
    <t>Matériel didactique/Learning Material</t>
  </si>
  <si>
    <t>Biologie/Biology</t>
  </si>
  <si>
    <t>Géographie/Geography</t>
  </si>
  <si>
    <t>BIO 2109</t>
  </si>
  <si>
    <t>10,00</t>
  </si>
  <si>
    <t>BIO 2509</t>
  </si>
  <si>
    <t>5,00</t>
  </si>
  <si>
    <t>BIO 3104</t>
  </si>
  <si>
    <t>Coût direct/Direct Cost</t>
  </si>
  <si>
    <t>BIO 3105</t>
  </si>
  <si>
    <t>BIO 3108</t>
  </si>
  <si>
    <t>BIO 3115</t>
  </si>
  <si>
    <t>BIO 3117</t>
  </si>
  <si>
    <t>BIO 3508</t>
  </si>
  <si>
    <t>BIO 3515</t>
  </si>
  <si>
    <t>BIO 3517</t>
  </si>
  <si>
    <t>BIO 3549</t>
  </si>
  <si>
    <t>BIO 3914</t>
  </si>
  <si>
    <t>BIO 4160</t>
  </si>
  <si>
    <t>BIO 4536</t>
  </si>
  <si>
    <t>CHUO FM</t>
  </si>
  <si>
    <t>FULCRUM</t>
  </si>
  <si>
    <t>ROTONDE</t>
  </si>
  <si>
    <t>TV ZOOM</t>
  </si>
  <si>
    <t>OPIRG / GRIPO</t>
  </si>
  <si>
    <t>SFUO / FÉUO</t>
  </si>
  <si>
    <t>UNICENTRE</t>
  </si>
  <si>
    <t>Undergraduate</t>
  </si>
  <si>
    <t xml:space="preserve"> </t>
  </si>
  <si>
    <t>($)</t>
  </si>
  <si>
    <t>20-50</t>
  </si>
  <si>
    <t xml:space="preserve"> TOTAL ($)</t>
  </si>
  <si>
    <t>Automne-Hiver/Fall-Winter 1998-100</t>
  </si>
  <si>
    <t xml:space="preserve">   Automne-Hiver/Fall-Winter </t>
  </si>
  <si>
    <t xml:space="preserve">SANTÉ / HEALTH </t>
  </si>
  <si>
    <t>ART 3032</t>
  </si>
  <si>
    <t>ART 3033</t>
  </si>
  <si>
    <t>ART 3040</t>
  </si>
  <si>
    <t>ART 3051</t>
  </si>
  <si>
    <t>Progr. M.D. Program</t>
  </si>
  <si>
    <t>Temps complet</t>
  </si>
  <si>
    <t>**</t>
  </si>
  <si>
    <t>ART 1311</t>
  </si>
  <si>
    <t>ART 1321</t>
  </si>
  <si>
    <t>ART 1331</t>
  </si>
  <si>
    <t>ART 1341</t>
  </si>
  <si>
    <t>ART 1711</t>
  </si>
  <si>
    <t>ART 1721</t>
  </si>
  <si>
    <t>ART 1731</t>
  </si>
  <si>
    <t>ART 1741</t>
  </si>
  <si>
    <t>ART 2014</t>
  </si>
  <si>
    <t>ART 2015</t>
  </si>
  <si>
    <t>ART 2024</t>
  </si>
  <si>
    <t>ART 2025</t>
  </si>
  <si>
    <t>ART 3016</t>
  </si>
  <si>
    <t>ART 3026</t>
  </si>
  <si>
    <t>ART 3041</t>
  </si>
  <si>
    <t>ART 4089</t>
  </si>
  <si>
    <t>350,00</t>
  </si>
  <si>
    <t>COOP/CO-OP</t>
  </si>
  <si>
    <t>ENV 4910</t>
  </si>
  <si>
    <t>LSR 3101</t>
  </si>
  <si>
    <t>Voyage d'étude/Study Tour</t>
  </si>
  <si>
    <t>LSR 4101</t>
  </si>
  <si>
    <t xml:space="preserve">ÉTUDIANT RÉFUGIÉ </t>
  </si>
  <si>
    <t>REFUGEE STUDENT /</t>
  </si>
  <si>
    <t>GEO 2163</t>
  </si>
  <si>
    <t>GEO 2563</t>
  </si>
  <si>
    <t>GEO 2734</t>
  </si>
  <si>
    <t>GEO 2165</t>
  </si>
  <si>
    <t>GEO 2920</t>
  </si>
  <si>
    <t>GEO 3920</t>
  </si>
  <si>
    <t>NOTES</t>
  </si>
  <si>
    <t>BIO 1120</t>
  </si>
  <si>
    <t>BIO 1520</t>
  </si>
  <si>
    <t>40,00</t>
  </si>
  <si>
    <t>20,00</t>
  </si>
  <si>
    <t>GEO2565</t>
  </si>
  <si>
    <t>GEO 3166</t>
  </si>
  <si>
    <t>GEO 3342</t>
  </si>
  <si>
    <t>GEO 3565</t>
  </si>
  <si>
    <t>180,00</t>
  </si>
  <si>
    <t>310,00</t>
  </si>
  <si>
    <t>2001-2002</t>
  </si>
  <si>
    <t xml:space="preserve">            DROITS COMPLÉMENTAIRES 2001-2002 / ANCILLARY FEES 2001-2002</t>
  </si>
  <si>
    <t>Traduction et interprétation</t>
  </si>
  <si>
    <t xml:space="preserve">Frais de photocopies </t>
  </si>
  <si>
    <t>16,00</t>
  </si>
  <si>
    <t>PED 1135/1137</t>
  </si>
  <si>
    <t>PED 2135/2137</t>
  </si>
  <si>
    <t>PED 3135/3137</t>
  </si>
  <si>
    <t>PED 1151/1153</t>
  </si>
  <si>
    <t>PED 3151/3153</t>
  </si>
  <si>
    <t>PED 1361/1363</t>
  </si>
  <si>
    <t>PED 2361/2363</t>
  </si>
  <si>
    <t>PED 3361/3363</t>
  </si>
  <si>
    <t>PED 1530/1531/1532</t>
  </si>
  <si>
    <t>PED 1522/1523/1524</t>
  </si>
  <si>
    <t>PED 1553/1554/1555</t>
  </si>
  <si>
    <t>PED 1504/1594/1596</t>
  </si>
  <si>
    <t>PED 2594/2596/2597</t>
  </si>
  <si>
    <t>PED 3594/3597/3598</t>
  </si>
  <si>
    <t>PED 1544/1545/1546</t>
  </si>
  <si>
    <t>PED 1550/1552</t>
  </si>
  <si>
    <t>PED 2550/2552</t>
  </si>
  <si>
    <t>PED 3550/3552</t>
  </si>
  <si>
    <t>PED 1525/1526/1527</t>
  </si>
  <si>
    <t>PED 1533/1534/1535</t>
  </si>
  <si>
    <t>PED 2151/2153</t>
  </si>
  <si>
    <t>GLBTQ</t>
  </si>
  <si>
    <t xml:space="preserve">Réserve / </t>
  </si>
  <si>
    <t>Droit civil</t>
  </si>
  <si>
    <t>2e &amp; 3e cycles /Graduate</t>
  </si>
  <si>
    <t>350,00/session</t>
  </si>
  <si>
    <t>TEMPS COMPLET / FULL-TIME</t>
  </si>
  <si>
    <t>Affaires étudiantes / Student Affairs</t>
  </si>
  <si>
    <t>TEMPS PARTIEL / PART-TIME</t>
  </si>
  <si>
    <t>(par session)</t>
  </si>
  <si>
    <t>SPORTS)</t>
  </si>
  <si>
    <t>Fonds d'investissement / Capital Building Fund</t>
  </si>
  <si>
    <t>Scolarité</t>
  </si>
  <si>
    <t>Total</t>
  </si>
  <si>
    <t>2002-2003</t>
  </si>
  <si>
    <t>2003-2004</t>
  </si>
  <si>
    <t>Variable</t>
  </si>
  <si>
    <t xml:space="preserve">MBA, MHA, IMBA </t>
  </si>
  <si>
    <t>MBA, MHA, IMBA</t>
  </si>
  <si>
    <t>Droit Civil</t>
  </si>
  <si>
    <r>
      <t>Accessoires</t>
    </r>
    <r>
      <rPr>
        <b/>
        <vertAlign val="superscript"/>
        <sz val="10"/>
        <rFont val="Arial"/>
        <family val="2"/>
      </rPr>
      <t xml:space="preserve"> 1</t>
    </r>
  </si>
  <si>
    <t>variable</t>
  </si>
  <si>
    <t xml:space="preserve">Common Law </t>
  </si>
  <si>
    <t>Education</t>
  </si>
  <si>
    <t>Variabe</t>
  </si>
  <si>
    <r>
      <t xml:space="preserve">MBA, MHA, IMBA </t>
    </r>
    <r>
      <rPr>
        <vertAlign val="superscript"/>
        <sz val="10"/>
        <rFont val="Arial"/>
        <family val="2"/>
      </rPr>
      <t xml:space="preserve">3 </t>
    </r>
  </si>
  <si>
    <t xml:space="preserve">Variable </t>
  </si>
  <si>
    <t>FULL-TIME</t>
  </si>
  <si>
    <t>Engineering</t>
  </si>
  <si>
    <t>Other programs</t>
  </si>
  <si>
    <t>Fall</t>
  </si>
  <si>
    <t>Winter</t>
  </si>
  <si>
    <t>Tuition</t>
  </si>
  <si>
    <r>
      <t xml:space="preserve">Incidental </t>
    </r>
    <r>
      <rPr>
        <b/>
        <vertAlign val="superscript"/>
        <sz val="10"/>
        <rFont val="Arial"/>
        <family val="2"/>
      </rPr>
      <t>1</t>
    </r>
  </si>
  <si>
    <t>Science, Social Sciences</t>
  </si>
  <si>
    <t xml:space="preserve">     Students entering the program in 2001-2002</t>
  </si>
  <si>
    <t xml:space="preserve">     Students entering the program in 2000-2001</t>
  </si>
  <si>
    <t xml:space="preserve">     Students entering the program in 1999-2000 </t>
  </si>
  <si>
    <t xml:space="preserve">     Students entering the program before 1999-2000</t>
  </si>
  <si>
    <t xml:space="preserve">     Other students in these programs</t>
  </si>
  <si>
    <t>Computer Science</t>
  </si>
  <si>
    <t xml:space="preserve">    Students entering the program in 2001-2002 </t>
  </si>
  <si>
    <t xml:space="preserve">    Students entering the program in 2000-2001</t>
  </si>
  <si>
    <t xml:space="preserve">    Students entering the program in 1999-2000</t>
  </si>
  <si>
    <t>Other Engineering programs</t>
  </si>
  <si>
    <t>Second Language Institute (EFL Pedagogy)</t>
  </si>
  <si>
    <t>Tuition fees</t>
  </si>
  <si>
    <t>15% of cost for the course</t>
  </si>
  <si>
    <t>FULL-TIME - Fees per session  (except UHIP)</t>
  </si>
  <si>
    <t xml:space="preserve">   Students entering the program in 2001-2002 </t>
  </si>
  <si>
    <t xml:space="preserve">   Students entering the program in 2000-2001 </t>
  </si>
  <si>
    <t>E-Commerce Certificate</t>
  </si>
  <si>
    <t xml:space="preserve">   Students entering the program in 1999-2000</t>
  </si>
  <si>
    <r>
      <t xml:space="preserve">   Postprogram</t>
    </r>
    <r>
      <rPr>
        <vertAlign val="superscript"/>
        <sz val="10"/>
        <rFont val="Arial"/>
        <family val="2"/>
      </rPr>
      <t xml:space="preserve"> 2</t>
    </r>
  </si>
  <si>
    <t>PART-TIME - Incidental fees per session</t>
  </si>
  <si>
    <t>Research activities such as: thesis, major paper</t>
  </si>
  <si>
    <t>comprehensive examination</t>
  </si>
  <si>
    <t>Other activities</t>
  </si>
  <si>
    <t>Auditors</t>
  </si>
  <si>
    <t>Faculty of Education courses (A.Q., A.B.Q., Honours)</t>
  </si>
  <si>
    <t>Faculty of Law courses (Common Law Section)</t>
  </si>
  <si>
    <t>Faculty of Engineering courses, Computer Science courses</t>
  </si>
  <si>
    <t>Other courses</t>
  </si>
  <si>
    <t xml:space="preserve">     Session 1 and 2</t>
  </si>
  <si>
    <t xml:space="preserve">     3rd consecutive session</t>
  </si>
  <si>
    <t xml:space="preserve">    Session 1 and 2</t>
  </si>
  <si>
    <t>310$/credit</t>
  </si>
  <si>
    <t>192$/credit</t>
  </si>
  <si>
    <t>Fédération des étudiants (FÉUO) / Students' Federation (SFUO)</t>
  </si>
  <si>
    <t>Association étudiante (GSAÉD) / Graduate Students' Association (GSAED)</t>
  </si>
  <si>
    <t>(Santé, Sports, Centre universitaire) / (Health, Sports, Unicentre)</t>
  </si>
  <si>
    <t>Fédération canadienne des étudiants / Canadian Federation of Students</t>
  </si>
  <si>
    <t>TEMPS-PARTIEL / PART-TIME</t>
  </si>
  <si>
    <t>Affaires étudiantes/Student Affairs</t>
  </si>
  <si>
    <t>Assurance-étudiants / Students' Insurance</t>
  </si>
  <si>
    <t xml:space="preserve">   Soins santé (Individuel) / Health Plan (Individual)</t>
  </si>
  <si>
    <t xml:space="preserve">   Soins dentaires (Individuel) / Dental Plan (Individual)</t>
  </si>
  <si>
    <t>1.  Tous les étudiants doivent payer ces droits en septembre.  Students must pay these fees in september.</t>
  </si>
  <si>
    <t xml:space="preserve">     santé pour une personne est de $702.78; deux personnes est de $1,405.56 et trois personnes ou plus est de $2,224.53 par année.</t>
  </si>
  <si>
    <t>2.  Les droits accessoires sont non remboursables après la période des remboursements à 100 %.  Incidental fees are non-refundable</t>
  </si>
  <si>
    <t xml:space="preserve">     after the period for full refunds.</t>
  </si>
  <si>
    <t>3.  La prime des soins santé (familial) est de 158.90 $ par année.  Premium for the health plan (family) is $158.89 per year.</t>
  </si>
  <si>
    <t xml:space="preserve">4.  Tout étudiant étranger doit obligatoirement adhérer au Régime d'assurance maladie universitaire (RAMU).  La prime des soins </t>
  </si>
  <si>
    <t xml:space="preserve">5.  Consultez notre site Web pour la répartition des cotisations étudiantes (www.uottawa.ca/academic/info/index).  </t>
  </si>
  <si>
    <t xml:space="preserve">     Consult our Website for the breakdown of student levy (www.uottawa.ca/academic/info/index). </t>
  </si>
  <si>
    <t>Association des étudiants en droit civil / Droit civil Students' Association</t>
  </si>
  <si>
    <t>Association des étudiants en génie / Engineering Students' Association</t>
  </si>
  <si>
    <t>Médecine: Matériel didactique / Medicine: Learning Material</t>
  </si>
  <si>
    <t>TEMPS COMPLET PAR SESSION /FULL-TIME PER SESSION</t>
  </si>
  <si>
    <t>Association étudiante (GSAÉD) / Graduate Students' Assocation (GSAED)</t>
  </si>
  <si>
    <t>Non-exempt International Students</t>
  </si>
  <si>
    <t>Sept.-April</t>
  </si>
  <si>
    <t xml:space="preserve">     Students entering the program before 2000-2001 </t>
  </si>
  <si>
    <t xml:space="preserve">    Other Computer Science students</t>
  </si>
  <si>
    <t>Course MAT0321/0721, MAT0341/0741</t>
  </si>
  <si>
    <r>
      <t xml:space="preserve">PART TIME - Tuition fees per credit / Incidental fees per session </t>
    </r>
    <r>
      <rPr>
        <b/>
        <vertAlign val="superscript"/>
        <sz val="11"/>
        <rFont val="Arial"/>
        <family val="2"/>
      </rPr>
      <t>1</t>
    </r>
  </si>
  <si>
    <t>$250 per course</t>
  </si>
  <si>
    <t>$400/credit</t>
  </si>
  <si>
    <t>$408/credit</t>
  </si>
  <si>
    <t>$416/credit</t>
  </si>
  <si>
    <t>TUITION AND INCIDENTAL FEES (September 2001 - April 2002)  - GRADUATE</t>
  </si>
  <si>
    <t>Fall &amp; Winter</t>
  </si>
  <si>
    <t xml:space="preserve">E-Commerce Certificate </t>
  </si>
  <si>
    <t xml:space="preserve">   Other graduate students</t>
  </si>
  <si>
    <t>$520/crédit</t>
  </si>
  <si>
    <t>$775/crédit</t>
  </si>
  <si>
    <t>$385/crédit</t>
  </si>
  <si>
    <r>
      <t xml:space="preserve">(Except UHIP) </t>
    </r>
    <r>
      <rPr>
        <b/>
        <vertAlign val="superscript"/>
        <sz val="10"/>
        <rFont val="Arial"/>
        <family val="2"/>
      </rPr>
      <t>3</t>
    </r>
  </si>
  <si>
    <t>Canadian Citizens, Permanent Residents, Exempted International Students</t>
  </si>
  <si>
    <r>
      <t xml:space="preserve">Tuition </t>
    </r>
    <r>
      <rPr>
        <b/>
        <vertAlign val="superscript"/>
        <sz val="10"/>
        <rFont val="Arial"/>
        <family val="2"/>
      </rPr>
      <t>1</t>
    </r>
  </si>
  <si>
    <t>Administration, Arts, Health Sciences</t>
  </si>
  <si>
    <t xml:space="preserve">     Students entering the program in 2001-2002, special students</t>
  </si>
  <si>
    <t xml:space="preserve">     Other Common Law students</t>
  </si>
  <si>
    <t>National Program (Common Law)</t>
  </si>
  <si>
    <t xml:space="preserve">     Students entering the program before 2001-2002</t>
  </si>
  <si>
    <t>National Program (Droit civil)</t>
  </si>
  <si>
    <t xml:space="preserve">    Other Engineering students                  </t>
  </si>
  <si>
    <t xml:space="preserve">Medicine (MD Program) </t>
  </si>
  <si>
    <t xml:space="preserve">    Other Medicine students</t>
  </si>
  <si>
    <t>To be determined</t>
  </si>
  <si>
    <t xml:space="preserve">$100 per course </t>
  </si>
  <si>
    <r>
      <t>PART-TIME - Tuition fees per credit  / Incidental fees per session</t>
    </r>
    <r>
      <rPr>
        <b/>
        <vertAlign val="superscript"/>
        <sz val="11"/>
        <rFont val="Arial"/>
        <family val="2"/>
      </rPr>
      <t xml:space="preserve"> 1</t>
    </r>
  </si>
  <si>
    <t>TUITION AND INCIDENTAL FEES (SEPTEMBER 2001 - APRIL 2002) - GRADUATE</t>
  </si>
  <si>
    <t>FULL-TIME - Fees per session</t>
  </si>
  <si>
    <t xml:space="preserve">Arts, Social Sciences </t>
  </si>
  <si>
    <r>
      <t xml:space="preserve">     Postprogram </t>
    </r>
    <r>
      <rPr>
        <vertAlign val="superscript"/>
        <sz val="10"/>
        <rFont val="Arial"/>
        <family val="2"/>
      </rPr>
      <t>2</t>
    </r>
  </si>
  <si>
    <r>
      <t xml:space="preserve">    Postprogram</t>
    </r>
    <r>
      <rPr>
        <vertAlign val="superscript"/>
        <sz val="10"/>
        <rFont val="Arial"/>
        <family val="2"/>
      </rPr>
      <t xml:space="preserve"> 2</t>
    </r>
  </si>
  <si>
    <t>1.  Consult our website for the breakdown of student levy (www.uottawa.ca/academic/info/index).</t>
  </si>
  <si>
    <t>2.  Only non exempt international students registered to a master's or doctoral program starting in May 1996 or before</t>
  </si>
  <si>
    <t xml:space="preserve">     are eligible for a postprogram tuition fee reduction.</t>
  </si>
  <si>
    <t xml:space="preserve">3.  All international students must obtain basic health insurance through UHIP.  Coverage for one person is $702.78; </t>
  </si>
  <si>
    <t xml:space="preserve">     two people is $1,4405.56 and three or more people is $2,224.53 annually.</t>
  </si>
  <si>
    <r>
      <t>PART-TIME - Incidental fees per session</t>
    </r>
    <r>
      <rPr>
        <b/>
        <vertAlign val="superscript"/>
        <sz val="11"/>
        <rFont val="Arial"/>
        <family val="2"/>
      </rPr>
      <t xml:space="preserve"> 1</t>
    </r>
  </si>
  <si>
    <t>2.  Postprogram tuition fees are applicable only to Canadian students, permanent residents and exempted</t>
  </si>
  <si>
    <t xml:space="preserve">3.  For the MBA program, fees are the same for a given cohort, normal duration of 4 sessions.  </t>
  </si>
  <si>
    <t xml:space="preserve">     Beyond four sessions, current fees will apply.</t>
  </si>
  <si>
    <t>Admission-Related Fees</t>
  </si>
  <si>
    <t>Applications submitted to University of Ottawa :</t>
  </si>
  <si>
    <t>File evaluation fee (not applicable to canadian secondary school and CEGEP applicants)</t>
  </si>
  <si>
    <t>Non-professional graduate programs</t>
  </si>
  <si>
    <t>Professional graduate programs</t>
  </si>
  <si>
    <t>Undergraduate and professional programs</t>
  </si>
  <si>
    <t>Documentation Fees</t>
  </si>
  <si>
    <t>Course description or file photocopies - per page</t>
  </si>
  <si>
    <t>Diploma duplicate or replacement - large size</t>
  </si>
  <si>
    <t>Diploma duplicate or replacement - regular size</t>
  </si>
  <si>
    <t>Duplicate Income Tax Education Deduction Certificate (T2202)</t>
  </si>
  <si>
    <t>Evaluation of credentials for non-applicants</t>
  </si>
  <si>
    <t>Letter of permission for transfer of credit</t>
  </si>
  <si>
    <t>Official copy of the diploma (first copy)</t>
  </si>
  <si>
    <t>Official copy of the diploma (each additional copy)</t>
  </si>
  <si>
    <t>Request for acknowledgement of advanced standing</t>
  </si>
  <si>
    <r>
      <t xml:space="preserve">Statement of academic standing prepared by a faculty </t>
    </r>
    <r>
      <rPr>
        <vertAlign val="superscript"/>
        <sz val="12"/>
        <rFont val="Arial"/>
        <family val="2"/>
      </rPr>
      <t>1</t>
    </r>
  </si>
  <si>
    <t>Statement of studies or degree obtained in person</t>
  </si>
  <si>
    <t>Statement of studies or degree sent by mail</t>
  </si>
  <si>
    <t>Pre-printed statement forms (one or more forms)</t>
  </si>
  <si>
    <t>Special courier service (in addition to documentation fee)</t>
  </si>
  <si>
    <t>Student identity card replacement</t>
  </si>
  <si>
    <t>Transcript obtained in person</t>
  </si>
  <si>
    <t>Transcript sent by mail</t>
  </si>
  <si>
    <t>Examination or Test Fees</t>
  </si>
  <si>
    <t>Art apprenticeship, exhibition or workshop evaluation (ART 4900, 4999)</t>
  </si>
  <si>
    <t>Entrance examination - School of Translation</t>
  </si>
  <si>
    <t>French Proficiency Test (Teacher Education, FLS Option - B.Ed.)</t>
  </si>
  <si>
    <t>Language proficiency test for non-registered students</t>
  </si>
  <si>
    <t>Off-campus examination (not including fees from the External Centre)</t>
  </si>
  <si>
    <t>Prior Learning Assessment</t>
  </si>
  <si>
    <t>Supplemental examination, on campus</t>
  </si>
  <si>
    <t>Test of linguistic competence for physiotherapy and occupational therapy programs</t>
  </si>
  <si>
    <t>Registration-Related Fees</t>
  </si>
  <si>
    <t>Late payment, in addition to accumulated interest, per invoice</t>
  </si>
  <si>
    <t xml:space="preserve">Late registration </t>
  </si>
  <si>
    <t>Leave of absence fee for graduate students or medical students</t>
  </si>
  <si>
    <t>Refund processing fee deducted from all refunds (maximum per session)</t>
  </si>
  <si>
    <t>Reinstatement of cancelled registration (Undergraduate)</t>
  </si>
  <si>
    <t>Reinstatement of cancelled registration or re-opening of the file (Graduate Programs)</t>
  </si>
  <si>
    <t>Returned cheques (NSF) or recovery of post-dated cheques</t>
  </si>
  <si>
    <t>Placement Administration Fees</t>
  </si>
  <si>
    <t>Supplemental - Faculty of Education</t>
  </si>
  <si>
    <t>Postgraduate Medical Education</t>
  </si>
  <si>
    <t>Academic Regalia Rental</t>
  </si>
  <si>
    <t>Gown</t>
  </si>
  <si>
    <t>Hood</t>
  </si>
  <si>
    <t>Mortarboard</t>
  </si>
  <si>
    <r>
      <t xml:space="preserve">1 </t>
    </r>
    <r>
      <rPr>
        <sz val="12"/>
        <rFont val="Arial"/>
        <family val="2"/>
      </rPr>
      <t xml:space="preserve"> The cost depends on the complexity of the assessment.</t>
    </r>
  </si>
  <si>
    <t>ADMINISTRATIVE FEES - 2001-2002</t>
  </si>
  <si>
    <t xml:space="preserve">   </t>
  </si>
  <si>
    <t>Practicum - Faculty of Medicine (per block)</t>
  </si>
  <si>
    <t>Transcript sent electronically (OUAC)</t>
  </si>
  <si>
    <t>Deferred payment</t>
  </si>
  <si>
    <t xml:space="preserve">     All international students must obtain basic health insurance through UHIP.  Coverage for one person is $702.78; two people is $1,405.56 .</t>
  </si>
  <si>
    <t xml:space="preserve">     and three or more people is $2,224.53 annually</t>
  </si>
  <si>
    <t>$625/course</t>
  </si>
  <si>
    <t xml:space="preserve">    3rd consecutive session </t>
  </si>
  <si>
    <t xml:space="preserve">     international students admitted to a master's or doctoral program starting in September 1996, or before.</t>
  </si>
  <si>
    <t>$132.50/credit</t>
  </si>
  <si>
    <t>$265/credit</t>
  </si>
  <si>
    <t>$175/credit</t>
  </si>
  <si>
    <t>$150/credit</t>
  </si>
  <si>
    <t>$280/course</t>
  </si>
  <si>
    <t>$300/credit</t>
  </si>
  <si>
    <t>$185/credit</t>
  </si>
  <si>
    <t>$158/credit</t>
  </si>
  <si>
    <t>$340/credit</t>
  </si>
  <si>
    <t>$197/credit</t>
  </si>
  <si>
    <t>$165/credit</t>
  </si>
  <si>
    <t>TUITION AND INCIDENTAL FEES (September 2001 - April 2002) - UNDERGRADUATECanadian Citizens, Permanent Residents, Exempted International Students</t>
  </si>
  <si>
    <t>TUITION AND INCIDENTAL FEES (September 2001 - April 2002) - UNDERGRADUATENon-exempt International Students</t>
  </si>
  <si>
    <t>FULL-TIME (Except UHIP) 3</t>
  </si>
  <si>
    <t>Administration, Arts, Common Law, Health Sciences, Science, Social Sciences</t>
  </si>
  <si>
    <t>Computer Engineering, Electrical Engineering, Software Engineering</t>
  </si>
  <si>
    <t xml:space="preserve">DÉTAILS DES DROITS ACCESSOIRES (Excluant RAMU) /BREAKDOWN OF INCIDENTAL FEES (EXCEPT UHIP)PREMIER CYCLE / UNDERGRADUATE </t>
  </si>
  <si>
    <r>
      <t>September 2001 - April 2002</t>
    </r>
    <r>
      <rPr>
        <b/>
        <vertAlign val="superscript"/>
        <sz val="12"/>
        <rFont val="Arial"/>
        <family val="2"/>
      </rPr>
      <t xml:space="preserve"> September 2001 - April 2002</t>
    </r>
  </si>
  <si>
    <t>Génie / Engineering</t>
  </si>
  <si>
    <t>Médecine / Medicine</t>
  </si>
  <si>
    <t>Autres programmes / Other programs</t>
  </si>
  <si>
    <t>Assurance-étudiant:  Soins santé (Individuel) / Students' Insurance Health Plan (Individual)</t>
  </si>
  <si>
    <r>
      <t xml:space="preserve">Régime d'assurance maladie universitaire (RAMU) 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/ University Health Insurance Plan (UHIP) </t>
    </r>
  </si>
  <si>
    <t xml:space="preserve">September 2001 - April 2002September 2001 - April 2002 </t>
  </si>
  <si>
    <t>DÉTAILS DES DROITS ACCESSOIRES (Excluant RAMU) / BREAKDOWN OF INCIDENTAL FEES (Except UHIP)2e ET 3e CYCLES / GRADUATE</t>
  </si>
  <si>
    <t>Fédération des étudiants et étudiantes de l'Université d'Ottawa Student Federation of the University of OttawaRépartition des cotisations étudiantes / Ententes contractuellesBreakdown of Student Levy / Contractual Agreements</t>
  </si>
  <si>
    <t>Printemps-Été / Spring-Summer 2001</t>
  </si>
  <si>
    <t>Automne/Fall</t>
  </si>
  <si>
    <t>Hiver/Winter</t>
  </si>
  <si>
    <t>LEGAL AID CLINIC / CLINIQUE D'AIDE</t>
  </si>
  <si>
    <t xml:space="preserve">INTERNATIONAL HOUSE / MAISON INTERNATIONAL </t>
  </si>
  <si>
    <t>Raccompagnement / Foot Patrol</t>
  </si>
  <si>
    <t>Centre d'entraide / Peer Help</t>
  </si>
  <si>
    <t>ASSOCIATION DES ÉTUDIANT(E)S DIPLOMÉ(E)SGRADUATE STUDENTS' ASSOCIATIONRépartition des cotisations étudiantes / Breakdown of Student Levy</t>
  </si>
  <si>
    <t>Printemps-Été / Spring-Summer</t>
  </si>
  <si>
    <t>temps completfull-time ($)</t>
  </si>
  <si>
    <t>temps partielpart-time ($)</t>
  </si>
  <si>
    <t>Répartition des frais touchant les services aux étudiantsBreakdown of Student Service Fees2001-2002</t>
  </si>
  <si>
    <t>temps complet  full-time ($)</t>
  </si>
  <si>
    <t>temps partiel   part-time ($)</t>
  </si>
  <si>
    <t xml:space="preserve">CENTRE UNIV.UNICENTRE </t>
  </si>
  <si>
    <t>Automne-hiver 2001-2002</t>
  </si>
  <si>
    <t>2e &amp; 3e cycles / Graduate</t>
  </si>
  <si>
    <t>Temps complet / Full-time</t>
  </si>
  <si>
    <t>Temps partiel / Part-time</t>
  </si>
  <si>
    <t>Printemps-Été 2002</t>
  </si>
  <si>
    <t>Applications submitted to the Ontario Universities' Application Centre  (Payable to OUAC)-2000/2001</t>
  </si>
  <si>
    <t xml:space="preserve">Canadian and International Applicants Consult the OUAC's Web Site :  </t>
  </si>
  <si>
    <t>$50 first day + $10 per working day (up to a maximum of $100)</t>
  </si>
  <si>
    <t>20.00/FT 8.00/PT</t>
  </si>
  <si>
    <t>Activité physique / Human Kinetics</t>
  </si>
  <si>
    <t>Sciences de la terre / Earth Sciences</t>
  </si>
  <si>
    <t>Sciences du loisir / Leisure Studies</t>
  </si>
  <si>
    <t>Education (Q.A./A.Q.) / Education (Q.B.A./A.B.Q.)</t>
  </si>
  <si>
    <t>Domaines d'études / Field of Study</t>
  </si>
  <si>
    <t>Cours du programme / Course of Program</t>
  </si>
  <si>
    <t>Arts visuels / Visual Arts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</si>
</sst>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#,##0.00\ &quot;$&quot;"/>
    <numFmt numFmtId="181" formatCode="#,##0.00\ _$"/>
    <numFmt numFmtId="182" formatCode="0.0"/>
    <numFmt numFmtId="183" formatCode="0.000"/>
    <numFmt numFmtId="184" formatCode="&quot;$&quot;#,##0.00"/>
    <numFmt numFmtId="185" formatCode="#,##0.00\ [$$-C0C]"/>
    <numFmt numFmtId="186" formatCode="#,##0.00\ [$F-40C]"/>
    <numFmt numFmtId="187" formatCode="#,##0.000\ _$"/>
    <numFmt numFmtId="188" formatCode="#,##0.0\ _$"/>
    <numFmt numFmtId="189" formatCode="#,##0\ _$"/>
    <numFmt numFmtId="190" formatCode="_ * #,##0.000_)\ _$_ ;_ * \(#,##0.000\)\ _$_ ;_ * &quot;-&quot;??_)\ _$_ ;_ @_ "/>
    <numFmt numFmtId="191" formatCode="_ * #,##0.0000_)\ _$_ ;_ * \(#,##0.0000\)\ _$_ ;_ * &quot;-&quot;??_)\ _$_ ;_ @_ "/>
    <numFmt numFmtId="192" formatCode="_ * #,##0.00000_)\ _$_ ;_ * \(#,##0.00000\)\ _$_ ;_ * &quot;-&quot;??_)\ _$_ ;_ @_ "/>
    <numFmt numFmtId="193" formatCode="#,##0.000"/>
    <numFmt numFmtId="194" formatCode="#,##0.0"/>
    <numFmt numFmtId="195" formatCode="0.00;[Red]0.00"/>
    <numFmt numFmtId="196" formatCode="#,##0.00;[Red]#,##0.00"/>
    <numFmt numFmtId="197" formatCode="&quot;$&quot;#,##0.0_);[Red]\(&quot;$&quot;#,##0.0\)"/>
    <numFmt numFmtId="198" formatCode="_ * #,##0.000_)\ &quot;$&quot;_ ;_ * \(#,##0.000\)\ &quot;$&quot;_ ;_ * &quot;-&quot;??_)\ &quot;$&quot;_ ;_ @_ "/>
    <numFmt numFmtId="199" formatCode="_ * #,##0.0_)\ &quot;$&quot;_ ;_ * \(#,##0.0\)\ &quot;$&quot;_ ;_ * &quot;-&quot;??_)\ &quot;$&quot;_ ;_ @_ "/>
    <numFmt numFmtId="200" formatCode="_ * #,##0_)\ &quot;$&quot;_ ;_ * \(#,##0\)\ &quot;$&quot;_ ;_ * &quot;-&quot;??_)\ &quot;$&quot;_ ;_ @_ "/>
    <numFmt numFmtId="201" formatCode="_ * #,##0.0_)\ _$_ ;_ * \(#,##0.0\)\ _$_ ;_ * &quot;-&quot;??_)\ _$_ ;_ @_ "/>
    <numFmt numFmtId="202" formatCode="_ * #,##0_)\ _$_ ;_ * \(#,##0\)\ _$_ ;_ * &quot;-&quot;??_)\ _$_ ;_ @_ "/>
    <numFmt numFmtId="203" formatCode="&quot;$&quot;#,##0.00;[Red]&quot;$&quot;#,##0.00"/>
    <numFmt numFmtId="204" formatCode="#,##0;[Red]#,##0"/>
  </numFmts>
  <fonts count="2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vertAlign val="superscript"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2" fontId="5" fillId="0" borderId="6" xfId="0" applyNumberFormat="1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4" fontId="0" fillId="0" borderId="10" xfId="0" applyNumberFormat="1" applyBorder="1" applyAlignment="1">
      <alignment horizontal="centerContinuous"/>
    </xf>
    <xf numFmtId="4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0" xfId="17" applyNumberFormat="1" applyBorder="1" applyAlignment="1">
      <alignment horizontal="center"/>
    </xf>
    <xf numFmtId="4" fontId="0" fillId="0" borderId="10" xfId="17" applyNumberFormat="1" applyBorder="1" applyAlignment="1">
      <alignment horizontal="centerContinuous"/>
    </xf>
    <xf numFmtId="4" fontId="0" fillId="0" borderId="6" xfId="17" applyNumberFormat="1" applyBorder="1" applyAlignment="1">
      <alignment horizontal="centerContinuous"/>
    </xf>
    <xf numFmtId="4" fontId="0" fillId="0" borderId="12" xfId="0" applyNumberFormat="1" applyBorder="1" applyAlignment="1">
      <alignment horizontal="center"/>
    </xf>
    <xf numFmtId="4" fontId="0" fillId="0" borderId="6" xfId="17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2" xfId="0" applyNumberFormat="1" applyBorder="1" applyAlignment="1">
      <alignment horizontal="centerContinuous"/>
    </xf>
    <xf numFmtId="4" fontId="0" fillId="0" borderId="7" xfId="17" applyNumberFormat="1" applyBorder="1" applyAlignment="1">
      <alignment horizontal="centerContinuous"/>
    </xf>
    <xf numFmtId="4" fontId="0" fillId="0" borderId="0" xfId="0" applyNumberFormat="1" applyBorder="1" applyAlignment="1">
      <alignment horizontal="center"/>
    </xf>
    <xf numFmtId="4" fontId="0" fillId="0" borderId="7" xfId="17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4" xfId="0" applyNumberFormat="1" applyBorder="1" applyAlignment="1">
      <alignment horizontal="centerContinuous"/>
    </xf>
    <xf numFmtId="4" fontId="0" fillId="0" borderId="8" xfId="17" applyNumberFormat="1" applyBorder="1" applyAlignment="1">
      <alignment horizontal="center"/>
    </xf>
    <xf numFmtId="4" fontId="0" fillId="0" borderId="13" xfId="0" applyNumberFormat="1" applyBorder="1" applyAlignment="1">
      <alignment horizontal="centerContinuous"/>
    </xf>
    <xf numFmtId="4" fontId="0" fillId="0" borderId="14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2" xfId="17" applyNumberFormat="1" applyBorder="1" applyAlignment="1">
      <alignment horizontal="left"/>
    </xf>
    <xf numFmtId="4" fontId="0" fillId="0" borderId="6" xfId="17" applyNumberFormat="1" applyBorder="1" applyAlignment="1">
      <alignment horizontal="left"/>
    </xf>
    <xf numFmtId="4" fontId="0" fillId="0" borderId="5" xfId="17" applyNumberFormat="1" applyBorder="1" applyAlignment="1">
      <alignment horizontal="center"/>
    </xf>
    <xf numFmtId="4" fontId="0" fillId="0" borderId="13" xfId="17" applyNumberFormat="1" applyBorder="1" applyAlignment="1">
      <alignment horizontal="left"/>
    </xf>
    <xf numFmtId="4" fontId="0" fillId="0" borderId="8" xfId="17" applyNumberFormat="1" applyBorder="1" applyAlignment="1">
      <alignment horizontal="left"/>
    </xf>
    <xf numFmtId="4" fontId="0" fillId="0" borderId="1" xfId="17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3" xfId="17" applyNumberFormat="1" applyBorder="1" applyAlignment="1">
      <alignment horizontal="center"/>
    </xf>
    <xf numFmtId="4" fontId="0" fillId="0" borderId="4" xfId="17" applyNumberFormat="1" applyBorder="1" applyAlignment="1">
      <alignment horizontal="left"/>
    </xf>
    <xf numFmtId="4" fontId="0" fillId="0" borderId="7" xfId="17" applyNumberFormat="1" applyBorder="1" applyAlignment="1">
      <alignment horizontal="left"/>
    </xf>
    <xf numFmtId="4" fontId="0" fillId="0" borderId="3" xfId="17" applyNumberFormat="1" applyBorder="1" applyAlignment="1">
      <alignment/>
    </xf>
    <xf numFmtId="4" fontId="0" fillId="0" borderId="1" xfId="17" applyNumberFormat="1" applyBorder="1" applyAlignment="1">
      <alignment/>
    </xf>
    <xf numFmtId="4" fontId="0" fillId="0" borderId="13" xfId="17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4" xfId="17" applyNumberFormat="1" applyBorder="1" applyAlignment="1">
      <alignment horizontal="center"/>
    </xf>
    <xf numFmtId="4" fontId="0" fillId="0" borderId="2" xfId="17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2" borderId="0" xfId="0" applyFill="1" applyAlignment="1">
      <alignment/>
    </xf>
    <xf numFmtId="4" fontId="0" fillId="0" borderId="8" xfId="17" applyNumberFormat="1" applyFont="1" applyBorder="1" applyAlignment="1">
      <alignment horizontal="center"/>
    </xf>
    <xf numFmtId="4" fontId="0" fillId="0" borderId="5" xfId="17" applyNumberFormat="1" applyFont="1" applyBorder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4" fillId="4" borderId="1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4" borderId="0" xfId="0" applyFont="1" applyFill="1" applyAlignment="1">
      <alignment horizontal="centerContinuous"/>
    </xf>
    <xf numFmtId="0" fontId="7" fillId="4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0" fillId="4" borderId="0" xfId="0" applyFill="1" applyAlignment="1">
      <alignment/>
    </xf>
    <xf numFmtId="0" fontId="10" fillId="4" borderId="9" xfId="0" applyFont="1" applyFill="1" applyBorder="1" applyAlignment="1">
      <alignment horizontal="centerContinuous"/>
    </xf>
    <xf numFmtId="0" fontId="10" fillId="4" borderId="11" xfId="0" applyFont="1" applyFill="1" applyBorder="1" applyAlignment="1">
      <alignment horizontal="centerContinuous"/>
    </xf>
    <xf numFmtId="0" fontId="10" fillId="4" borderId="15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/>
    </xf>
    <xf numFmtId="0" fontId="10" fillId="4" borderId="12" xfId="0" applyFont="1" applyFill="1" applyBorder="1" applyAlignment="1">
      <alignment/>
    </xf>
    <xf numFmtId="0" fontId="10" fillId="4" borderId="2" xfId="0" applyFont="1" applyFill="1" applyBorder="1" applyAlignment="1">
      <alignment/>
    </xf>
    <xf numFmtId="0" fontId="10" fillId="4" borderId="1" xfId="0" applyFont="1" applyFill="1" applyBorder="1" applyAlignment="1">
      <alignment horizontal="centerContinuous"/>
    </xf>
    <xf numFmtId="0" fontId="10" fillId="4" borderId="2" xfId="0" applyFont="1" applyFill="1" applyBorder="1" applyAlignment="1">
      <alignment horizontal="centerContinuous"/>
    </xf>
    <xf numFmtId="0" fontId="10" fillId="4" borderId="12" xfId="0" applyFont="1" applyFill="1" applyBorder="1" applyAlignment="1">
      <alignment horizontal="centerContinuous"/>
    </xf>
    <xf numFmtId="0" fontId="10" fillId="4" borderId="4" xfId="0" applyFont="1" applyFill="1" applyBorder="1" applyAlignment="1">
      <alignment horizontal="centerContinuous"/>
    </xf>
    <xf numFmtId="0" fontId="10" fillId="4" borderId="13" xfId="0" applyFont="1" applyFill="1" applyBorder="1" applyAlignment="1">
      <alignment horizontal="centerContinuous"/>
    </xf>
    <xf numFmtId="0" fontId="10" fillId="4" borderId="1" xfId="0" applyFont="1" applyFill="1" applyBorder="1" applyAlignment="1">
      <alignment/>
    </xf>
    <xf numFmtId="4" fontId="7" fillId="4" borderId="0" xfId="0" applyNumberFormat="1" applyFont="1" applyFill="1" applyAlignment="1">
      <alignment horizontal="centerContinuous"/>
    </xf>
    <xf numFmtId="4" fontId="0" fillId="4" borderId="0" xfId="0" applyNumberFormat="1" applyFill="1" applyAlignment="1">
      <alignment horizontal="centerContinuous"/>
    </xf>
    <xf numFmtId="4" fontId="0" fillId="4" borderId="0" xfId="0" applyNumberFormat="1" applyFill="1" applyAlignment="1">
      <alignment/>
    </xf>
    <xf numFmtId="0" fontId="1" fillId="4" borderId="9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178" fontId="5" fillId="0" borderId="6" xfId="17" applyFont="1" applyBorder="1" applyAlignment="1">
      <alignment horizontal="left"/>
    </xf>
    <xf numFmtId="178" fontId="5" fillId="0" borderId="7" xfId="17" applyFont="1" applyBorder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right"/>
    </xf>
    <xf numFmtId="0" fontId="10" fillId="0" borderId="0" xfId="0" applyFont="1" applyBorder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4" fontId="0" fillId="0" borderId="8" xfId="17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4" fontId="0" fillId="0" borderId="10" xfId="17" applyNumberFormat="1" applyFont="1" applyBorder="1" applyAlignment="1">
      <alignment horizontal="centerContinuous"/>
    </xf>
    <xf numFmtId="0" fontId="1" fillId="4" borderId="10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3" fillId="4" borderId="1" xfId="0" applyFont="1" applyFill="1" applyBorder="1" applyAlignment="1">
      <alignment horizontal="centerContinuous"/>
    </xf>
    <xf numFmtId="0" fontId="0" fillId="4" borderId="2" xfId="0" applyFill="1" applyBorder="1" applyAlignment="1">
      <alignment/>
    </xf>
    <xf numFmtId="2" fontId="0" fillId="0" borderId="0" xfId="0" applyNumberFormat="1" applyBorder="1" applyAlignment="1">
      <alignment horizontal="right"/>
    </xf>
    <xf numFmtId="0" fontId="9" fillId="0" borderId="3" xfId="0" applyFont="1" applyBorder="1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95" fontId="0" fillId="0" borderId="7" xfId="0" applyNumberFormat="1" applyFont="1" applyBorder="1" applyAlignment="1">
      <alignment horizontal="center"/>
    </xf>
    <xf numFmtId="195" fontId="0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13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195" fontId="0" fillId="0" borderId="7" xfId="0" applyNumberFormat="1" applyBorder="1" applyAlignment="1">
      <alignment horizontal="center"/>
    </xf>
    <xf numFmtId="4" fontId="0" fillId="0" borderId="13" xfId="0" applyNumberFormat="1" applyBorder="1" applyAlignment="1">
      <alignment/>
    </xf>
    <xf numFmtId="4" fontId="0" fillId="0" borderId="4" xfId="0" applyNumberFormat="1" applyBorder="1" applyAlignment="1">
      <alignment/>
    </xf>
    <xf numFmtId="4" fontId="1" fillId="0" borderId="8" xfId="17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4" fontId="0" fillId="0" borderId="6" xfId="0" applyNumberFormat="1" applyBorder="1" applyAlignment="1">
      <alignment horizontal="centerContinuous"/>
    </xf>
    <xf numFmtId="4" fontId="0" fillId="0" borderId="7" xfId="0" applyNumberFormat="1" applyBorder="1" applyAlignment="1">
      <alignment horizontal="centerContinuous"/>
    </xf>
    <xf numFmtId="4" fontId="1" fillId="0" borderId="14" xfId="0" applyNumberFormat="1" applyFont="1" applyBorder="1" applyAlignment="1">
      <alignment horizontal="center"/>
    </xf>
    <xf numFmtId="0" fontId="10" fillId="4" borderId="0" xfId="0" applyFont="1" applyFill="1" applyBorder="1" applyAlignment="1">
      <alignment horizontal="centerContinuous"/>
    </xf>
    <xf numFmtId="0" fontId="0" fillId="0" borderId="9" xfId="0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10" xfId="17" applyNumberFormat="1" applyFont="1" applyBorder="1" applyAlignment="1">
      <alignment horizontal="centerContinuous"/>
    </xf>
    <xf numFmtId="4" fontId="0" fillId="0" borderId="11" xfId="0" applyNumberFormat="1" applyFont="1" applyBorder="1" applyAlignment="1">
      <alignment horizontal="center"/>
    </xf>
    <xf numFmtId="4" fontId="0" fillId="0" borderId="10" xfId="17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Continuous"/>
    </xf>
    <xf numFmtId="0" fontId="0" fillId="0" borderId="1" xfId="0" applyFont="1" applyBorder="1" applyAlignment="1">
      <alignment/>
    </xf>
    <xf numFmtId="4" fontId="0" fillId="0" borderId="6" xfId="0" applyNumberFormat="1" applyFont="1" applyBorder="1" applyAlignment="1">
      <alignment horizontal="center"/>
    </xf>
    <xf numFmtId="4" fontId="0" fillId="0" borderId="6" xfId="17" applyNumberFormat="1" applyFont="1" applyBorder="1" applyAlignment="1">
      <alignment horizontal="centerContinuous"/>
    </xf>
    <xf numFmtId="4" fontId="0" fillId="0" borderId="12" xfId="0" applyNumberFormat="1" applyFont="1" applyBorder="1" applyAlignment="1">
      <alignment horizontal="center"/>
    </xf>
    <xf numFmtId="4" fontId="0" fillId="0" borderId="6" xfId="17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Continuous"/>
    </xf>
    <xf numFmtId="0" fontId="0" fillId="0" borderId="3" xfId="0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4" fontId="0" fillId="0" borderId="8" xfId="17" applyNumberFormat="1" applyFont="1" applyBorder="1" applyAlignment="1">
      <alignment horizontal="centerContinuous"/>
    </xf>
    <xf numFmtId="4" fontId="0" fillId="0" borderId="8" xfId="0" applyNumberFormat="1" applyFont="1" applyBorder="1" applyAlignment="1">
      <alignment horizontal="centerContinuous"/>
    </xf>
    <xf numFmtId="4" fontId="0" fillId="0" borderId="14" xfId="0" applyNumberFormat="1" applyFont="1" applyBorder="1" applyAlignment="1">
      <alignment/>
    </xf>
    <xf numFmtId="4" fontId="0" fillId="0" borderId="7" xfId="17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4" fontId="0" fillId="0" borderId="6" xfId="0" applyNumberFormat="1" applyFont="1" applyBorder="1" applyAlignment="1">
      <alignment horizontal="centerContinuous"/>
    </xf>
    <xf numFmtId="4" fontId="0" fillId="0" borderId="7" xfId="17" applyNumberFormat="1" applyFont="1" applyBorder="1" applyAlignment="1">
      <alignment horizontal="centerContinuous"/>
    </xf>
    <xf numFmtId="0" fontId="0" fillId="0" borderId="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4" xfId="0" applyBorder="1" applyAlignment="1">
      <alignment horizontal="right"/>
    </xf>
    <xf numFmtId="2" fontId="0" fillId="0" borderId="4" xfId="0" applyNumberForma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4" fontId="0" fillId="0" borderId="7" xfId="0" applyNumberFormat="1" applyBorder="1" applyAlignment="1">
      <alignment/>
    </xf>
    <xf numFmtId="4" fontId="9" fillId="4" borderId="16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16" fillId="4" borderId="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9" xfId="0" applyBorder="1" applyAlignment="1">
      <alignment/>
    </xf>
    <xf numFmtId="4" fontId="0" fillId="0" borderId="0" xfId="0" applyNumberFormat="1" applyAlignment="1">
      <alignment horizontal="center"/>
    </xf>
    <xf numFmtId="0" fontId="0" fillId="0" borderId="19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4" fontId="0" fillId="0" borderId="0" xfId="0" applyNumberFormat="1" applyFont="1" applyBorder="1" applyAlignment="1">
      <alignment/>
    </xf>
    <xf numFmtId="0" fontId="14" fillId="4" borderId="0" xfId="0" applyFont="1" applyFill="1" applyBorder="1" applyAlignment="1">
      <alignment/>
    </xf>
    <xf numFmtId="18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9" fillId="2" borderId="0" xfId="0" applyFont="1" applyFill="1" applyBorder="1" applyAlignment="1">
      <alignment/>
    </xf>
    <xf numFmtId="181" fontId="15" fillId="4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196" fontId="15" fillId="0" borderId="0" xfId="0" applyNumberFormat="1" applyFont="1" applyBorder="1" applyAlignment="1">
      <alignment horizontal="center"/>
    </xf>
    <xf numFmtId="181" fontId="20" fillId="0" borderId="0" xfId="0" applyNumberFormat="1" applyFont="1" applyBorder="1" applyAlignment="1">
      <alignment horizontal="center"/>
    </xf>
    <xf numFmtId="0" fontId="15" fillId="0" borderId="0" xfId="0" applyFont="1" applyAlignment="1">
      <alignment/>
    </xf>
    <xf numFmtId="0" fontId="0" fillId="0" borderId="0" xfId="0" applyFont="1" applyAlignment="1">
      <alignment horizontal="center"/>
    </xf>
    <xf numFmtId="204" fontId="0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96" fontId="15" fillId="0" borderId="0" xfId="0" applyNumberFormat="1" applyFont="1" applyAlignment="1">
      <alignment/>
    </xf>
    <xf numFmtId="0" fontId="15" fillId="2" borderId="0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181" fontId="15" fillId="0" borderId="0" xfId="0" applyNumberFormat="1" applyFont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1" fontId="0" fillId="0" borderId="0" xfId="0" applyNumberFormat="1" applyFont="1" applyBorder="1" applyAlignment="1">
      <alignment horizontal="right"/>
    </xf>
    <xf numFmtId="181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96" fontId="0" fillId="0" borderId="0" xfId="0" applyNumberFormat="1" applyFont="1" applyAlignment="1">
      <alignment horizontal="center"/>
    </xf>
    <xf numFmtId="181" fontId="21" fillId="0" borderId="0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1" fillId="0" borderId="20" xfId="0" applyFon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0" xfId="0" applyNumberFormat="1" applyFont="1" applyBorder="1" applyAlignment="1">
      <alignment/>
    </xf>
    <xf numFmtId="181" fontId="15" fillId="2" borderId="0" xfId="0" applyNumberFormat="1" applyFont="1" applyFill="1" applyBorder="1" applyAlignment="1">
      <alignment/>
    </xf>
    <xf numFmtId="181" fontId="21" fillId="0" borderId="0" xfId="0" applyNumberFormat="1" applyFont="1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4" fontId="1" fillId="0" borderId="2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0" fillId="0" borderId="0" xfId="17" applyNumberFormat="1" applyBorder="1" applyAlignment="1">
      <alignment horizontal="center"/>
    </xf>
    <xf numFmtId="4" fontId="0" fillId="0" borderId="21" xfId="17" applyNumberFormat="1" applyBorder="1" applyAlignment="1">
      <alignment horizontal="centerContinuous"/>
    </xf>
    <xf numFmtId="4" fontId="0" fillId="0" borderId="20" xfId="17" applyNumberFormat="1" applyBorder="1" applyAlignment="1">
      <alignment horizontal="center"/>
    </xf>
    <xf numFmtId="4" fontId="0" fillId="0" borderId="16" xfId="17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178" fontId="5" fillId="0" borderId="8" xfId="17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8" fontId="5" fillId="0" borderId="10" xfId="17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4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1" xfId="0" applyFill="1" applyBorder="1" applyAlignment="1">
      <alignment/>
    </xf>
    <xf numFmtId="0" fontId="1" fillId="4" borderId="10" xfId="0" applyFont="1" applyFill="1" applyBorder="1" applyAlignment="1">
      <alignment horizontal="centerContinuous"/>
    </xf>
    <xf numFmtId="0" fontId="0" fillId="4" borderId="15" xfId="0" applyFill="1" applyBorder="1" applyAlignment="1">
      <alignment/>
    </xf>
    <xf numFmtId="0" fontId="10" fillId="2" borderId="3" xfId="0" applyFont="1" applyFill="1" applyBorder="1" applyAlignment="1">
      <alignment/>
    </xf>
    <xf numFmtId="4" fontId="0" fillId="0" borderId="7" xfId="17" applyNumberFormat="1" applyFont="1" applyBorder="1" applyAlignment="1">
      <alignment horizontal="right"/>
    </xf>
    <xf numFmtId="195" fontId="0" fillId="0" borderId="6" xfId="0" applyNumberFormat="1" applyFont="1" applyBorder="1" applyAlignment="1">
      <alignment horizontal="center"/>
    </xf>
    <xf numFmtId="0" fontId="0" fillId="2" borderId="11" xfId="0" applyFill="1" applyBorder="1" applyAlignment="1">
      <alignment/>
    </xf>
    <xf numFmtId="0" fontId="0" fillId="6" borderId="11" xfId="0" applyFill="1" applyBorder="1" applyAlignment="1">
      <alignment/>
    </xf>
    <xf numFmtId="0" fontId="0" fillId="6" borderId="0" xfId="0" applyFill="1" applyAlignment="1">
      <alignment/>
    </xf>
    <xf numFmtId="2" fontId="0" fillId="0" borderId="7" xfId="0" applyNumberFormat="1" applyBorder="1" applyAlignment="1">
      <alignment horizontal="right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0" fillId="2" borderId="14" xfId="0" applyFill="1" applyBorder="1" applyAlignment="1">
      <alignment/>
    </xf>
    <xf numFmtId="2" fontId="0" fillId="0" borderId="0" xfId="0" applyNumberFormat="1" applyAlignment="1">
      <alignment horizontal="left"/>
    </xf>
    <xf numFmtId="0" fontId="11" fillId="2" borderId="0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5" xfId="0" applyFont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9" fillId="2" borderId="3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10" fillId="4" borderId="0" xfId="0" applyFont="1" applyFill="1" applyAlignment="1">
      <alignment/>
    </xf>
    <xf numFmtId="0" fontId="10" fillId="4" borderId="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" borderId="6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4" fontId="9" fillId="4" borderId="0" xfId="0" applyNumberFormat="1" applyFont="1" applyFill="1" applyBorder="1" applyAlignment="1">
      <alignment/>
    </xf>
    <xf numFmtId="4" fontId="10" fillId="4" borderId="16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4" fontId="10" fillId="4" borderId="0" xfId="0" applyNumberFormat="1" applyFont="1" applyFill="1" applyAlignment="1">
      <alignment horizontal="center"/>
    </xf>
    <xf numFmtId="0" fontId="10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181" fontId="0" fillId="0" borderId="0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A1" sqref="A1:E49"/>
    </sheetView>
  </sheetViews>
  <sheetFormatPr defaultColWidth="9.140625" defaultRowHeight="12.75"/>
  <cols>
    <col min="1" max="1" width="63.00390625" style="0" customWidth="1"/>
    <col min="2" max="2" width="13.421875" style="0" customWidth="1"/>
    <col min="3" max="3" width="11.57421875" style="0" customWidth="1"/>
    <col min="4" max="4" width="10.57421875" style="0" customWidth="1"/>
    <col min="5" max="5" width="19.7109375" style="0" customWidth="1"/>
    <col min="6" max="6" width="0.85546875" style="0" hidden="1" customWidth="1"/>
  </cols>
  <sheetData>
    <row r="1" spans="1:5" ht="18.75">
      <c r="A1" s="156" t="s">
        <v>344</v>
      </c>
      <c r="B1" s="157" t="s">
        <v>345</v>
      </c>
      <c r="C1" s="157"/>
      <c r="D1" s="247"/>
      <c r="E1" s="2"/>
    </row>
    <row r="2" spans="1:6" ht="15.75">
      <c r="A2" s="123" t="s">
        <v>139</v>
      </c>
      <c r="B2" s="4"/>
      <c r="C2" s="4"/>
      <c r="D2" s="4"/>
      <c r="E2" s="5"/>
      <c r="F2" s="5"/>
    </row>
    <row r="3" spans="1:6" ht="12.75">
      <c r="A3" s="3"/>
      <c r="B3" s="163" t="s">
        <v>136</v>
      </c>
      <c r="C3" s="163" t="s">
        <v>346</v>
      </c>
      <c r="D3" s="163" t="s">
        <v>347</v>
      </c>
      <c r="E3" s="164" t="s">
        <v>348</v>
      </c>
      <c r="F3" s="164"/>
    </row>
    <row r="4" spans="1:6" ht="12.75">
      <c r="A4" s="3" t="s">
        <v>201</v>
      </c>
      <c r="B4" s="98">
        <v>81.27</v>
      </c>
      <c r="C4" s="98">
        <v>81.27</v>
      </c>
      <c r="D4" s="98">
        <v>81.27</v>
      </c>
      <c r="E4" s="169">
        <v>81.27</v>
      </c>
      <c r="F4" s="5"/>
    </row>
    <row r="5" spans="1:6" ht="12.75">
      <c r="A5" s="3" t="s">
        <v>140</v>
      </c>
      <c r="B5" s="114">
        <v>203.8</v>
      </c>
      <c r="C5" s="114">
        <v>203.8</v>
      </c>
      <c r="D5" s="114">
        <v>203.8</v>
      </c>
      <c r="E5" s="170">
        <v>203.8</v>
      </c>
      <c r="F5" s="5"/>
    </row>
    <row r="6" spans="1:6" ht="12.75">
      <c r="A6" s="3" t="s">
        <v>203</v>
      </c>
      <c r="B6" s="98"/>
      <c r="C6" s="98"/>
      <c r="D6" s="98"/>
      <c r="E6" s="169"/>
      <c r="F6" s="5"/>
    </row>
    <row r="7" spans="1:6" ht="12.75">
      <c r="A7" s="3" t="s">
        <v>218</v>
      </c>
      <c r="B7" s="114">
        <v>10</v>
      </c>
      <c r="C7" s="114"/>
      <c r="D7" s="98"/>
      <c r="E7" s="169"/>
      <c r="F7" s="5"/>
    </row>
    <row r="8" spans="1:6" ht="12.75">
      <c r="A8" s="3" t="s">
        <v>219</v>
      </c>
      <c r="B8" s="98"/>
      <c r="C8" s="114">
        <v>50</v>
      </c>
      <c r="D8" s="98"/>
      <c r="E8" s="169"/>
      <c r="F8" s="5"/>
    </row>
    <row r="9" spans="1:6" ht="12.75">
      <c r="A9" s="3" t="s">
        <v>220</v>
      </c>
      <c r="B9" s="98"/>
      <c r="C9" s="98"/>
      <c r="D9" s="114">
        <v>180</v>
      </c>
      <c r="E9" s="169"/>
      <c r="F9" s="5"/>
    </row>
    <row r="10" spans="1:6" ht="12.75">
      <c r="A10" s="3" t="s">
        <v>349</v>
      </c>
      <c r="B10" s="114">
        <v>59</v>
      </c>
      <c r="C10" s="114">
        <v>59</v>
      </c>
      <c r="D10" s="114">
        <v>59</v>
      </c>
      <c r="E10" s="170">
        <v>59</v>
      </c>
      <c r="F10" s="5"/>
    </row>
    <row r="11" spans="1:6" ht="14.25">
      <c r="A11" s="3" t="s">
        <v>350</v>
      </c>
      <c r="B11" s="114"/>
      <c r="C11" s="114"/>
      <c r="D11" s="114"/>
      <c r="E11" s="170"/>
      <c r="F11" s="5"/>
    </row>
    <row r="12" spans="1:7" ht="12.75">
      <c r="A12" s="158" t="s">
        <v>0</v>
      </c>
      <c r="B12" s="159">
        <f>SUM(B4:B10)</f>
        <v>354.07</v>
      </c>
      <c r="C12" s="159">
        <f>SUM(C4:C10)</f>
        <v>394.07</v>
      </c>
      <c r="D12" s="159">
        <f>SUM(D4:D10)</f>
        <v>524.0699999999999</v>
      </c>
      <c r="E12" s="171">
        <f>SUM(E4:E10)</f>
        <v>344.07</v>
      </c>
      <c r="F12" s="94"/>
      <c r="G12" s="4"/>
    </row>
    <row r="13" spans="1:7" ht="12.75">
      <c r="A13" s="3"/>
      <c r="B13" s="4"/>
      <c r="C13" s="4"/>
      <c r="D13" s="4"/>
      <c r="E13" s="5"/>
      <c r="F13" s="4"/>
      <c r="G13" s="4"/>
    </row>
    <row r="14" spans="1:7" ht="15.75">
      <c r="A14" s="123" t="s">
        <v>205</v>
      </c>
      <c r="B14" s="163" t="s">
        <v>163</v>
      </c>
      <c r="C14" s="163" t="s">
        <v>164</v>
      </c>
      <c r="D14" s="4"/>
      <c r="E14" s="5"/>
      <c r="F14" s="4"/>
      <c r="G14" s="4"/>
    </row>
    <row r="15" spans="1:7" ht="12.75">
      <c r="A15" s="3" t="s">
        <v>201</v>
      </c>
      <c r="B15" s="4">
        <v>21.34</v>
      </c>
      <c r="C15" s="4">
        <v>19.21</v>
      </c>
      <c r="D15" s="4"/>
      <c r="E15" s="5"/>
      <c r="F15" s="4"/>
      <c r="G15" s="4"/>
    </row>
    <row r="16" spans="1:7" ht="12.75">
      <c r="A16" s="3" t="s">
        <v>206</v>
      </c>
      <c r="B16" s="4">
        <v>47.04</v>
      </c>
      <c r="C16" s="4">
        <v>47.04</v>
      </c>
      <c r="D16" s="4"/>
      <c r="E16" s="5"/>
      <c r="F16" s="4"/>
      <c r="G16" s="4"/>
    </row>
    <row r="17" spans="1:7" ht="12.75">
      <c r="A17" s="3" t="s">
        <v>203</v>
      </c>
      <c r="B17" s="4"/>
      <c r="C17" s="4"/>
      <c r="D17" s="4"/>
      <c r="E17" s="5"/>
      <c r="F17" s="4"/>
      <c r="G17" s="4"/>
    </row>
    <row r="18" spans="1:7" ht="12.75">
      <c r="A18" s="158" t="s">
        <v>0</v>
      </c>
      <c r="B18" s="161">
        <f>SUM(B13:B17)</f>
        <v>68.38</v>
      </c>
      <c r="C18" s="161">
        <f>SUM(C13:C17)</f>
        <v>66.25</v>
      </c>
      <c r="D18" s="161"/>
      <c r="E18" s="172"/>
      <c r="F18" s="4"/>
      <c r="G18" s="4"/>
    </row>
    <row r="19" spans="1:7" ht="13.5" thickBot="1">
      <c r="A19" s="4"/>
      <c r="B19" s="4"/>
      <c r="C19" s="4"/>
      <c r="D19" s="4"/>
      <c r="E19" s="4"/>
      <c r="F19" s="4"/>
      <c r="G19" s="4"/>
    </row>
    <row r="20" spans="1:7" ht="15.75">
      <c r="A20" s="156" t="s">
        <v>352</v>
      </c>
      <c r="B20" s="157" t="s">
        <v>351</v>
      </c>
      <c r="C20" s="157"/>
      <c r="D20" s="247"/>
      <c r="E20" s="2"/>
      <c r="F20" s="4"/>
      <c r="G20" s="4"/>
    </row>
    <row r="21" spans="1:7" ht="15.75">
      <c r="A21" s="123" t="s">
        <v>221</v>
      </c>
      <c r="B21" s="4"/>
      <c r="C21" s="4"/>
      <c r="D21" s="4"/>
      <c r="E21" s="5"/>
      <c r="F21" s="4"/>
      <c r="G21" s="4"/>
    </row>
    <row r="22" spans="1:7" ht="12.75">
      <c r="A22" s="3" t="s">
        <v>202</v>
      </c>
      <c r="B22" s="4">
        <v>34.88</v>
      </c>
      <c r="C22" s="4"/>
      <c r="D22" s="4"/>
      <c r="E22" s="5"/>
      <c r="F22" s="4"/>
      <c r="G22" s="4"/>
    </row>
    <row r="23" spans="1:7" ht="12.75">
      <c r="A23" s="3" t="s">
        <v>140</v>
      </c>
      <c r="B23" s="162">
        <v>69.4</v>
      </c>
      <c r="C23" s="162"/>
      <c r="D23" s="162"/>
      <c r="E23" s="173"/>
      <c r="F23" s="4"/>
      <c r="G23" s="4"/>
    </row>
    <row r="24" spans="1:7" ht="12.75">
      <c r="A24" s="3" t="s">
        <v>203</v>
      </c>
      <c r="B24" s="4"/>
      <c r="C24" s="4"/>
      <c r="D24" s="4"/>
      <c r="E24" s="5"/>
      <c r="F24" s="4"/>
      <c r="G24" s="4"/>
    </row>
    <row r="25" spans="1:7" ht="12.75">
      <c r="A25" s="3" t="s">
        <v>204</v>
      </c>
      <c r="B25" s="162">
        <v>6.2</v>
      </c>
      <c r="C25" s="162"/>
      <c r="D25" s="4"/>
      <c r="E25" s="5"/>
      <c r="F25" s="4"/>
      <c r="G25" s="4"/>
    </row>
    <row r="26" spans="1:7" ht="12.75">
      <c r="A26" s="3" t="s">
        <v>144</v>
      </c>
      <c r="B26" s="162">
        <v>5</v>
      </c>
      <c r="C26" s="162"/>
      <c r="D26" s="4"/>
      <c r="E26" s="5"/>
      <c r="F26" s="4"/>
      <c r="G26" s="4"/>
    </row>
    <row r="27" spans="1:7" ht="12.75">
      <c r="A27" s="3" t="s">
        <v>207</v>
      </c>
      <c r="B27" s="4"/>
      <c r="C27" s="162"/>
      <c r="D27" s="162"/>
      <c r="E27" s="173"/>
      <c r="F27" s="4"/>
      <c r="G27" s="4"/>
    </row>
    <row r="28" spans="1:6" ht="12.75">
      <c r="A28" s="3" t="s">
        <v>208</v>
      </c>
      <c r="B28" s="162">
        <v>132.07</v>
      </c>
      <c r="C28" s="162"/>
      <c r="D28" s="162"/>
      <c r="E28" s="173"/>
      <c r="F28" s="5"/>
    </row>
    <row r="29" spans="1:6" ht="12.75">
      <c r="A29" s="3" t="s">
        <v>209</v>
      </c>
      <c r="B29" s="162">
        <v>139.01</v>
      </c>
      <c r="C29" s="162"/>
      <c r="D29" s="162"/>
      <c r="E29" s="173"/>
      <c r="F29" s="5"/>
    </row>
    <row r="30" spans="1:6" ht="12.75">
      <c r="A30" s="158" t="s">
        <v>0</v>
      </c>
      <c r="B30" s="161">
        <f>SUM(B22:B29)</f>
        <v>386.56</v>
      </c>
      <c r="C30" s="161"/>
      <c r="D30" s="161"/>
      <c r="E30" s="172"/>
      <c r="F30" s="160"/>
    </row>
    <row r="31" spans="1:6" ht="12.75">
      <c r="A31" s="3"/>
      <c r="B31" s="4"/>
      <c r="C31" s="4"/>
      <c r="D31" s="4"/>
      <c r="E31" s="5"/>
      <c r="F31" s="5"/>
    </row>
    <row r="32" spans="1:6" ht="15.75">
      <c r="A32" s="123" t="s">
        <v>141</v>
      </c>
      <c r="B32" s="4"/>
      <c r="C32" s="4"/>
      <c r="D32" s="4"/>
      <c r="E32" s="5"/>
      <c r="F32" s="5"/>
    </row>
    <row r="33" spans="1:6" ht="12.75">
      <c r="A33" s="3" t="s">
        <v>222</v>
      </c>
      <c r="B33" s="162">
        <v>14.4</v>
      </c>
      <c r="C33" s="4"/>
      <c r="D33" s="4"/>
      <c r="E33" s="5"/>
      <c r="F33" s="5"/>
    </row>
    <row r="34" spans="1:6" ht="12.75">
      <c r="A34" s="3" t="s">
        <v>140</v>
      </c>
      <c r="B34" s="162">
        <v>34.26</v>
      </c>
      <c r="C34" s="4"/>
      <c r="D34" s="4"/>
      <c r="E34" s="5"/>
      <c r="F34" s="5"/>
    </row>
    <row r="35" spans="1:6" ht="12.75">
      <c r="A35" s="3" t="s">
        <v>203</v>
      </c>
      <c r="B35" s="4"/>
      <c r="C35" s="4"/>
      <c r="D35" s="4"/>
      <c r="E35" s="5"/>
      <c r="F35" s="5"/>
    </row>
    <row r="36" spans="1:6" ht="12.75">
      <c r="A36" s="3" t="s">
        <v>204</v>
      </c>
      <c r="B36" s="162">
        <v>6.2</v>
      </c>
      <c r="C36" s="4"/>
      <c r="D36" s="4"/>
      <c r="E36" s="5"/>
      <c r="F36" s="5"/>
    </row>
    <row r="37" spans="1:6" ht="12.75">
      <c r="A37" s="3" t="s">
        <v>144</v>
      </c>
      <c r="B37" s="162">
        <v>5</v>
      </c>
      <c r="C37" s="4"/>
      <c r="D37" s="4"/>
      <c r="E37" s="5"/>
      <c r="F37" s="5"/>
    </row>
    <row r="38" spans="1:6" ht="12.75">
      <c r="A38" s="158" t="s">
        <v>0</v>
      </c>
      <c r="B38" s="161">
        <f>SUM(B31:B37)</f>
        <v>59.86</v>
      </c>
      <c r="C38" s="4"/>
      <c r="D38" s="4"/>
      <c r="E38" s="5"/>
      <c r="F38" s="5"/>
    </row>
    <row r="39" spans="1:6" ht="15.75">
      <c r="A39" s="99" t="s">
        <v>97</v>
      </c>
      <c r="B39" s="162"/>
      <c r="C39" s="4"/>
      <c r="D39" s="4"/>
      <c r="E39" s="4"/>
      <c r="F39" s="4"/>
    </row>
    <row r="40" spans="1:6" ht="12.75">
      <c r="A40" s="4" t="s">
        <v>210</v>
      </c>
      <c r="B40" s="162"/>
      <c r="C40" s="4"/>
      <c r="D40" s="4"/>
      <c r="E40" s="4"/>
      <c r="F40" s="4"/>
    </row>
    <row r="41" spans="1:6" ht="12.75">
      <c r="A41" s="4" t="s">
        <v>212</v>
      </c>
      <c r="B41" s="162"/>
      <c r="C41" s="4"/>
      <c r="D41" s="4"/>
      <c r="E41" s="4"/>
      <c r="F41" s="4"/>
    </row>
    <row r="42" spans="1:6" ht="12.75">
      <c r="A42" s="4" t="s">
        <v>213</v>
      </c>
      <c r="B42" s="162"/>
      <c r="C42" s="4"/>
      <c r="D42" s="4"/>
      <c r="E42" s="4"/>
      <c r="F42" s="4"/>
    </row>
    <row r="43" spans="1:6" ht="12.75">
      <c r="A43" s="4" t="s">
        <v>214</v>
      </c>
      <c r="B43" s="162"/>
      <c r="C43" s="4"/>
      <c r="D43" s="4"/>
      <c r="E43" s="4"/>
      <c r="F43" s="4"/>
    </row>
    <row r="44" spans="1:6" ht="12.75">
      <c r="A44" s="4" t="s">
        <v>215</v>
      </c>
      <c r="B44" s="162"/>
      <c r="C44" s="4"/>
      <c r="D44" s="4"/>
      <c r="E44" s="4"/>
      <c r="F44" s="4"/>
    </row>
    <row r="45" spans="1:6" ht="12.75">
      <c r="A45" s="4" t="s">
        <v>211</v>
      </c>
      <c r="B45" s="162"/>
      <c r="C45" s="4"/>
      <c r="D45" s="4"/>
      <c r="E45" s="4"/>
      <c r="F45" s="4"/>
    </row>
    <row r="46" spans="1:6" ht="12.75">
      <c r="A46" s="4" t="s">
        <v>323</v>
      </c>
      <c r="B46" s="162"/>
      <c r="C46" s="4"/>
      <c r="D46" s="4"/>
      <c r="E46" s="4"/>
      <c r="F46" s="4"/>
    </row>
    <row r="47" spans="1:6" ht="12.75">
      <c r="A47" s="4" t="s">
        <v>324</v>
      </c>
      <c r="B47" s="162"/>
      <c r="C47" s="4"/>
      <c r="D47" s="4"/>
      <c r="E47" s="4"/>
      <c r="F47" s="4"/>
    </row>
    <row r="48" spans="1:6" ht="12.75">
      <c r="A48" s="4" t="s">
        <v>216</v>
      </c>
      <c r="B48" s="162"/>
      <c r="C48" s="4"/>
      <c r="D48" s="4"/>
      <c r="E48" s="4"/>
      <c r="F48" s="4"/>
    </row>
    <row r="49" spans="1:6" ht="12.75">
      <c r="A49" s="4" t="s">
        <v>217</v>
      </c>
      <c r="B49" s="4"/>
      <c r="C49" s="4"/>
      <c r="D49" s="4"/>
      <c r="E49" s="4"/>
      <c r="F49" s="4"/>
    </row>
    <row r="50" spans="1:6" ht="12.75">
      <c r="A50" s="4"/>
      <c r="B50" s="4"/>
      <c r="C50" s="4"/>
      <c r="D50" s="4"/>
      <c r="E50" s="4"/>
      <c r="F50" s="4"/>
    </row>
    <row r="51" spans="1:6" ht="12.75">
      <c r="A51" s="4"/>
      <c r="B51" s="4"/>
      <c r="C51" s="4"/>
      <c r="D51" s="4"/>
      <c r="E51" s="4"/>
      <c r="F51" s="4"/>
    </row>
  </sheetData>
  <printOptions/>
  <pageMargins left="0.75" right="0.75" top="1" bottom="1" header="0.5" footer="0.5"/>
  <pageSetup horizontalDpi="600" verticalDpi="600" orientation="portrait" scale="75" r:id="rId1"/>
  <headerFooter alignWithMargins="0">
    <oddFooter>&amp;LService du registraire / Office of the Registrar&amp;R&amp;D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workbookViewId="0" topLeftCell="A32">
      <selection activeCell="G39" sqref="G39"/>
    </sheetView>
  </sheetViews>
  <sheetFormatPr defaultColWidth="9.140625" defaultRowHeight="12.75"/>
  <cols>
    <col min="1" max="1" width="23.57421875" style="0" customWidth="1"/>
    <col min="2" max="2" width="18.00390625" style="0" customWidth="1"/>
    <col min="3" max="3" width="13.8515625" style="0" customWidth="1"/>
    <col min="4" max="4" width="4.57421875" style="0" hidden="1" customWidth="1"/>
    <col min="5" max="5" width="19.8515625" style="0" customWidth="1"/>
    <col min="6" max="6" width="9.140625" style="0" hidden="1" customWidth="1"/>
    <col min="7" max="7" width="15.140625" style="0" customWidth="1"/>
    <col min="8" max="8" width="5.140625" style="0" hidden="1" customWidth="1"/>
    <col min="9" max="9" width="17.57421875" style="0" customWidth="1"/>
    <col min="10" max="10" width="15.28125" style="0" customWidth="1"/>
  </cols>
  <sheetData>
    <row r="1" spans="1:10" ht="19.5" thickBot="1">
      <c r="A1" s="72" t="s">
        <v>353</v>
      </c>
      <c r="B1" s="73"/>
      <c r="C1" s="73"/>
      <c r="D1" s="73"/>
      <c r="E1" s="73"/>
      <c r="F1" s="73"/>
      <c r="G1" s="73"/>
      <c r="H1" s="73"/>
      <c r="I1" s="74"/>
      <c r="J1" s="74"/>
    </row>
    <row r="2" spans="1:10" ht="16.5" thickBot="1">
      <c r="A2" s="279"/>
      <c r="B2" s="76">
        <v>2001</v>
      </c>
      <c r="C2" s="77"/>
      <c r="D2" s="78"/>
      <c r="E2" s="76"/>
      <c r="F2" s="77"/>
      <c r="G2" s="78"/>
      <c r="H2" s="78"/>
      <c r="I2" s="76">
        <v>2002</v>
      </c>
      <c r="J2" s="78"/>
    </row>
    <row r="3" spans="1:10" ht="16.5" thickBot="1">
      <c r="A3" s="75"/>
      <c r="B3" s="281" t="s">
        <v>354</v>
      </c>
      <c r="C3" s="77"/>
      <c r="D3" s="85"/>
      <c r="E3" s="280" t="s">
        <v>355</v>
      </c>
      <c r="F3" s="84"/>
      <c r="G3" s="83"/>
      <c r="H3" s="83"/>
      <c r="I3" s="82" t="s">
        <v>356</v>
      </c>
      <c r="J3" s="83"/>
    </row>
    <row r="4" spans="1:10" ht="16.5" thickBot="1">
      <c r="A4" s="75"/>
      <c r="B4" s="286" t="s">
        <v>363</v>
      </c>
      <c r="C4" s="286" t="s">
        <v>367</v>
      </c>
      <c r="D4" s="79"/>
      <c r="E4" s="283" t="s">
        <v>363</v>
      </c>
      <c r="F4" s="80"/>
      <c r="G4" s="283" t="s">
        <v>367</v>
      </c>
      <c r="H4" s="81"/>
      <c r="I4" s="283" t="s">
        <v>366</v>
      </c>
      <c r="J4" s="284" t="s">
        <v>367</v>
      </c>
    </row>
    <row r="5" spans="1:10" ht="13.5" thickBot="1">
      <c r="A5" s="17" t="s">
        <v>45</v>
      </c>
      <c r="B5" s="21">
        <v>3.5603399999999996</v>
      </c>
      <c r="C5" s="21">
        <v>1.88307</v>
      </c>
      <c r="D5" s="22"/>
      <c r="E5" s="23">
        <v>3.5603399999999996</v>
      </c>
      <c r="F5" s="22"/>
      <c r="G5" s="21">
        <v>1.88307</v>
      </c>
      <c r="H5" s="22"/>
      <c r="I5" s="21">
        <v>3.5603399999999996</v>
      </c>
      <c r="J5" s="20">
        <v>1.88307</v>
      </c>
    </row>
    <row r="6" spans="1:10" ht="13.5" thickBot="1">
      <c r="A6" s="17" t="s">
        <v>46</v>
      </c>
      <c r="B6" s="21">
        <v>2.41815</v>
      </c>
      <c r="C6" s="24">
        <v>1.28625</v>
      </c>
      <c r="D6" s="22"/>
      <c r="E6" s="23">
        <v>2.41815</v>
      </c>
      <c r="F6" s="22"/>
      <c r="G6" s="21">
        <v>1.28625</v>
      </c>
      <c r="H6" s="22"/>
      <c r="I6" s="21">
        <v>2.41815</v>
      </c>
      <c r="J6" s="20">
        <v>1.28625</v>
      </c>
    </row>
    <row r="7" spans="1:10" ht="13.5" thickBot="1">
      <c r="A7" s="17" t="s">
        <v>47</v>
      </c>
      <c r="B7" s="21">
        <v>2.41815</v>
      </c>
      <c r="C7" s="109">
        <v>1.28625</v>
      </c>
      <c r="D7" s="22"/>
      <c r="E7" s="23">
        <v>2.41815</v>
      </c>
      <c r="F7" s="22"/>
      <c r="G7" s="21">
        <v>1.28625</v>
      </c>
      <c r="H7" s="22"/>
      <c r="I7" s="21">
        <v>2.41815</v>
      </c>
      <c r="J7" s="20">
        <v>1.28625</v>
      </c>
    </row>
    <row r="8" spans="1:10" ht="13.5" thickBot="1">
      <c r="A8" s="1" t="s">
        <v>49</v>
      </c>
      <c r="B8" s="28">
        <v>2.8811999999999998</v>
      </c>
      <c r="C8" s="25">
        <v>2.8811999999999998</v>
      </c>
      <c r="D8" s="26"/>
      <c r="E8" s="27">
        <v>2.8811999999999998</v>
      </c>
      <c r="F8" s="26"/>
      <c r="G8" s="28">
        <v>2.8811999999999998</v>
      </c>
      <c r="H8" s="26"/>
      <c r="I8" s="28">
        <v>2.8811999999999998</v>
      </c>
      <c r="J8" s="131">
        <v>2.8811999999999998</v>
      </c>
    </row>
    <row r="9" spans="1:10" ht="12.75">
      <c r="A9" s="130" t="s">
        <v>357</v>
      </c>
      <c r="B9" s="28">
        <v>2.35641</v>
      </c>
      <c r="C9" s="25">
        <v>1.30683</v>
      </c>
      <c r="D9" s="26"/>
      <c r="E9" s="27">
        <v>2.35641</v>
      </c>
      <c r="F9" s="26"/>
      <c r="G9" s="28">
        <v>1.30683</v>
      </c>
      <c r="H9" s="26"/>
      <c r="I9" s="28">
        <v>2.35641</v>
      </c>
      <c r="J9" s="131">
        <v>1.30683</v>
      </c>
    </row>
    <row r="10" spans="1:10" ht="12.75">
      <c r="A10" s="3" t="s">
        <v>358</v>
      </c>
      <c r="B10" s="33">
        <v>0.5145</v>
      </c>
      <c r="C10" s="30">
        <v>0.25725</v>
      </c>
      <c r="D10" s="31"/>
      <c r="E10" s="32">
        <v>1.5949499999999999</v>
      </c>
      <c r="F10" s="31"/>
      <c r="G10" s="33">
        <v>1.3377</v>
      </c>
      <c r="H10" s="31"/>
      <c r="I10" s="33">
        <v>0.5145</v>
      </c>
      <c r="J10" s="132">
        <v>0.25725</v>
      </c>
    </row>
    <row r="11" spans="1:10" ht="12.75">
      <c r="A11" s="3" t="s">
        <v>90</v>
      </c>
      <c r="B11" s="33">
        <v>0</v>
      </c>
      <c r="C11" s="32">
        <v>0</v>
      </c>
      <c r="D11" s="31" t="s">
        <v>66</v>
      </c>
      <c r="E11" s="32">
        <v>1.05</v>
      </c>
      <c r="F11" s="31">
        <v>0</v>
      </c>
      <c r="G11" s="33">
        <v>1.05</v>
      </c>
      <c r="H11" s="31"/>
      <c r="I11" s="33">
        <v>0</v>
      </c>
      <c r="J11" s="33">
        <v>0</v>
      </c>
    </row>
    <row r="12" spans="1:10" ht="13.5" thickBot="1">
      <c r="A12" s="3" t="s">
        <v>89</v>
      </c>
      <c r="B12" s="33"/>
      <c r="C12" s="30"/>
      <c r="D12" s="51"/>
      <c r="E12" s="32"/>
      <c r="F12" s="51"/>
      <c r="G12" s="33"/>
      <c r="H12" s="51"/>
      <c r="I12" s="33"/>
      <c r="J12" s="132"/>
    </row>
    <row r="13" spans="1:10" ht="13.5" thickBot="1">
      <c r="A13" s="17" t="s">
        <v>50</v>
      </c>
      <c r="B13" s="21">
        <v>20.48</v>
      </c>
      <c r="C13" s="24">
        <v>7.54</v>
      </c>
      <c r="D13" s="22"/>
      <c r="E13" s="23">
        <v>20.48</v>
      </c>
      <c r="F13" s="22"/>
      <c r="G13" s="21">
        <v>7.54</v>
      </c>
      <c r="H13" s="22"/>
      <c r="I13" s="21">
        <v>20.48</v>
      </c>
      <c r="J13" s="20">
        <v>7.54</v>
      </c>
    </row>
    <row r="14" spans="1:10" ht="13.5" thickBot="1">
      <c r="A14" s="141" t="s">
        <v>359</v>
      </c>
      <c r="B14" s="142">
        <v>1.03</v>
      </c>
      <c r="C14" s="143">
        <v>0.51</v>
      </c>
      <c r="D14" s="144"/>
      <c r="E14" s="145">
        <v>1.03</v>
      </c>
      <c r="F14" s="144"/>
      <c r="G14" s="142">
        <v>0.51</v>
      </c>
      <c r="H14" s="144"/>
      <c r="I14" s="142">
        <v>1.03</v>
      </c>
      <c r="J14" s="165">
        <v>0.51</v>
      </c>
    </row>
    <row r="15" spans="1:10" ht="13.5" thickBot="1">
      <c r="A15" s="135" t="s">
        <v>134</v>
      </c>
      <c r="B15" s="136">
        <v>1.03</v>
      </c>
      <c r="C15" s="137">
        <v>0.51</v>
      </c>
      <c r="D15" s="138"/>
      <c r="E15" s="139">
        <v>1.03</v>
      </c>
      <c r="F15" s="138"/>
      <c r="G15" s="136">
        <v>0.51</v>
      </c>
      <c r="H15" s="138"/>
      <c r="I15" s="136">
        <v>1.03</v>
      </c>
      <c r="J15" s="140">
        <v>0.51</v>
      </c>
    </row>
    <row r="16" spans="1:10" ht="13.5" thickBot="1">
      <c r="A16" s="147" t="s">
        <v>360</v>
      </c>
      <c r="B16" s="153">
        <v>1.03</v>
      </c>
      <c r="C16" s="166">
        <v>0.51</v>
      </c>
      <c r="D16" s="154"/>
      <c r="E16" s="152">
        <v>1.03</v>
      </c>
      <c r="F16" s="154"/>
      <c r="G16" s="153">
        <v>0.51</v>
      </c>
      <c r="H16" s="154"/>
      <c r="I16" s="153">
        <v>1.03</v>
      </c>
      <c r="J16" s="146">
        <v>0.51</v>
      </c>
    </row>
    <row r="17" spans="1:10" ht="13.5" thickBot="1">
      <c r="A17" s="135" t="s">
        <v>135</v>
      </c>
      <c r="B17" s="148">
        <v>0.5145</v>
      </c>
      <c r="C17" s="149">
        <v>0.25725</v>
      </c>
      <c r="D17" s="151"/>
      <c r="E17" s="104">
        <v>0.5145</v>
      </c>
      <c r="F17" s="151"/>
      <c r="G17" s="148">
        <v>0.25725</v>
      </c>
      <c r="H17" s="151"/>
      <c r="I17" s="148">
        <v>0.5145</v>
      </c>
      <c r="J17" s="150">
        <v>0.25725</v>
      </c>
    </row>
    <row r="18" spans="1:10" ht="13.5" thickBot="1">
      <c r="A18" s="167" t="s">
        <v>48</v>
      </c>
      <c r="B18" s="136">
        <v>1.34</v>
      </c>
      <c r="C18" s="137">
        <v>0.97</v>
      </c>
      <c r="D18" s="138"/>
      <c r="E18" s="139">
        <v>1.34</v>
      </c>
      <c r="F18" s="138"/>
      <c r="G18" s="136">
        <v>0.97</v>
      </c>
      <c r="H18" s="138"/>
      <c r="I18" s="136">
        <v>1.34</v>
      </c>
      <c r="J18" s="140">
        <v>0.97</v>
      </c>
    </row>
    <row r="19" spans="1:10" ht="13.5" thickBot="1">
      <c r="A19" s="155" t="s">
        <v>0</v>
      </c>
      <c r="B19" s="129">
        <f>SUM(B5:B18)</f>
        <v>39.57325</v>
      </c>
      <c r="C19" s="129">
        <v>19.21</v>
      </c>
      <c r="D19" s="133"/>
      <c r="E19" s="129">
        <f>SUM(E5:E18)</f>
        <v>41.703700000000005</v>
      </c>
      <c r="F19" s="133"/>
      <c r="G19" s="129">
        <v>21.34</v>
      </c>
      <c r="H19" s="133"/>
      <c r="I19" s="129">
        <f>SUM(I5:I18)</f>
        <v>39.57325</v>
      </c>
      <c r="J19" s="129">
        <v>19.21</v>
      </c>
    </row>
    <row r="20" spans="1:10" ht="19.5" thickBot="1">
      <c r="A20" s="72" t="s">
        <v>361</v>
      </c>
      <c r="B20" s="73"/>
      <c r="C20" s="73"/>
      <c r="D20" s="73"/>
      <c r="E20" s="73"/>
      <c r="F20" s="73"/>
      <c r="G20" s="73"/>
      <c r="H20" s="73"/>
      <c r="I20" s="74"/>
      <c r="J20" s="74"/>
    </row>
    <row r="21" spans="2:10" ht="21" customHeight="1" thickBot="1">
      <c r="B21" s="281">
        <v>2001</v>
      </c>
      <c r="C21" s="134"/>
      <c r="D21" s="78"/>
      <c r="E21" s="282" t="s">
        <v>108</v>
      </c>
      <c r="F21" s="77"/>
      <c r="G21" s="78"/>
      <c r="H21" s="76" t="s">
        <v>57</v>
      </c>
      <c r="J21" s="83"/>
    </row>
    <row r="22" spans="2:10" ht="21" customHeight="1" thickBot="1">
      <c r="B22" s="280" t="s">
        <v>362</v>
      </c>
      <c r="C22" s="134"/>
      <c r="D22" s="85"/>
      <c r="E22" s="82" t="s">
        <v>58</v>
      </c>
      <c r="F22" s="84"/>
      <c r="G22" s="83"/>
      <c r="H22" s="82"/>
      <c r="J22" s="86"/>
    </row>
    <row r="23" spans="2:8" ht="16.5" thickBot="1">
      <c r="B23" s="283" t="s">
        <v>363</v>
      </c>
      <c r="C23" s="284" t="s">
        <v>364</v>
      </c>
      <c r="D23" s="79"/>
      <c r="E23" s="285" t="s">
        <v>363</v>
      </c>
      <c r="F23" s="80"/>
      <c r="G23" s="286" t="s">
        <v>364</v>
      </c>
      <c r="H23" s="87" t="s">
        <v>65</v>
      </c>
    </row>
    <row r="24" spans="1:8" ht="12.75">
      <c r="A24" s="18" t="s">
        <v>137</v>
      </c>
      <c r="B24" s="230">
        <v>16.64</v>
      </c>
      <c r="C24" s="230">
        <v>14.4</v>
      </c>
      <c r="D24" s="26"/>
      <c r="E24" s="230">
        <v>34.88</v>
      </c>
      <c r="F24" s="230"/>
      <c r="G24" s="238">
        <v>14.4</v>
      </c>
      <c r="H24" s="238">
        <v>-6.08</v>
      </c>
    </row>
    <row r="25" spans="1:8" ht="12.75">
      <c r="A25" s="180" t="s">
        <v>144</v>
      </c>
      <c r="B25" s="230">
        <v>5</v>
      </c>
      <c r="C25" s="236">
        <v>5</v>
      </c>
      <c r="D25" s="179">
        <v>5</v>
      </c>
      <c r="E25" s="232">
        <v>5</v>
      </c>
      <c r="F25" s="235"/>
      <c r="G25" s="237">
        <v>5</v>
      </c>
      <c r="H25" s="235"/>
    </row>
    <row r="26" spans="1:8" ht="12.75">
      <c r="A26" s="180" t="s">
        <v>204</v>
      </c>
      <c r="B26" s="231">
        <v>6.2</v>
      </c>
      <c r="C26" s="231">
        <v>6.2</v>
      </c>
      <c r="D26" s="178"/>
      <c r="E26" s="231">
        <v>6.2</v>
      </c>
      <c r="F26" s="239"/>
      <c r="G26" s="231">
        <v>6.2</v>
      </c>
      <c r="H26" s="238"/>
    </row>
    <row r="27" spans="1:8" ht="13.5" thickBot="1">
      <c r="A27" s="155" t="s">
        <v>0</v>
      </c>
      <c r="B27" s="233">
        <f>SUM(E24:E26)</f>
        <v>46.080000000000005</v>
      </c>
      <c r="C27" s="233">
        <f>SUM(G24:G26)</f>
        <v>25.599999999999998</v>
      </c>
      <c r="D27" s="168"/>
      <c r="E27" s="233">
        <f>SUM(I24:I26)</f>
        <v>0</v>
      </c>
      <c r="F27" s="168"/>
      <c r="G27" s="234">
        <f>SUM(J24:J26)</f>
        <v>0</v>
      </c>
      <c r="H27" s="168"/>
    </row>
    <row r="28" spans="1:10" ht="18.75">
      <c r="A28" s="72" t="s">
        <v>365</v>
      </c>
      <c r="B28" s="88"/>
      <c r="C28" s="88"/>
      <c r="D28" s="88"/>
      <c r="E28" s="88"/>
      <c r="F28" s="88"/>
      <c r="G28" s="88"/>
      <c r="H28" s="88"/>
      <c r="I28" s="89"/>
      <c r="J28" s="89"/>
    </row>
    <row r="29" spans="1:10" ht="16.5" thickBot="1">
      <c r="A29" s="288" t="s">
        <v>142</v>
      </c>
      <c r="B29" s="288" t="s">
        <v>369</v>
      </c>
      <c r="C29" s="90"/>
      <c r="D29" s="90"/>
      <c r="E29" s="290" t="s">
        <v>373</v>
      </c>
      <c r="F29" s="177"/>
      <c r="G29" s="177"/>
      <c r="H29" s="177" t="s">
        <v>51</v>
      </c>
      <c r="I29" s="177"/>
      <c r="J29" s="177"/>
    </row>
    <row r="30" spans="1:10" ht="16.5" thickBot="1">
      <c r="A30" s="289" t="s">
        <v>52</v>
      </c>
      <c r="B30" s="292" t="s">
        <v>371</v>
      </c>
      <c r="C30" s="292" t="s">
        <v>372</v>
      </c>
      <c r="D30" s="90"/>
      <c r="E30" s="292" t="s">
        <v>371</v>
      </c>
      <c r="F30" s="287"/>
      <c r="G30" s="292" t="s">
        <v>372</v>
      </c>
      <c r="H30" s="287"/>
      <c r="I30" s="287"/>
      <c r="J30" s="287"/>
    </row>
    <row r="31" spans="1:10" ht="15.75" thickBot="1">
      <c r="A31" s="177" t="s">
        <v>59</v>
      </c>
      <c r="B31" s="64">
        <v>18.06</v>
      </c>
      <c r="C31" s="46">
        <v>7.23</v>
      </c>
      <c r="D31" s="43"/>
      <c r="E31" s="64">
        <v>9.04</v>
      </c>
      <c r="F31" s="53"/>
      <c r="G31" s="46">
        <v>3.62</v>
      </c>
      <c r="H31" s="54"/>
      <c r="I31" s="128"/>
      <c r="J31" s="176"/>
    </row>
    <row r="32" spans="1:8" ht="15.75" thickBot="1">
      <c r="A32" s="177" t="s">
        <v>143</v>
      </c>
      <c r="B32" s="35">
        <v>73.01</v>
      </c>
      <c r="C32" s="35">
        <v>35.32</v>
      </c>
      <c r="D32" s="37"/>
      <c r="E32" s="63">
        <v>36.5</v>
      </c>
      <c r="F32" s="57"/>
      <c r="G32" s="35">
        <v>26.49</v>
      </c>
      <c r="H32" s="35">
        <v>10.05</v>
      </c>
    </row>
    <row r="33" spans="1:10" ht="15.75" thickBot="1">
      <c r="A33" s="177" t="s">
        <v>368</v>
      </c>
      <c r="B33" s="58">
        <v>10.83</v>
      </c>
      <c r="C33" s="36">
        <v>4.49</v>
      </c>
      <c r="D33" s="43"/>
      <c r="E33" s="58">
        <v>5.42</v>
      </c>
      <c r="F33" s="60"/>
      <c r="G33" s="36">
        <v>5.4</v>
      </c>
      <c r="H33" s="27"/>
      <c r="I33" s="61"/>
      <c r="J33" s="61"/>
    </row>
    <row r="34" spans="1:8" ht="15.75" thickBot="1">
      <c r="A34" s="177" t="s">
        <v>56</v>
      </c>
      <c r="B34" s="104">
        <f>SUM(B31+B32+B33)</f>
        <v>101.9</v>
      </c>
      <c r="C34" s="104">
        <f>SUM(C31+C32+C33)</f>
        <v>47.04</v>
      </c>
      <c r="D34" s="37"/>
      <c r="E34" s="104">
        <f>SUM(E31+E32+E33)</f>
        <v>50.96</v>
      </c>
      <c r="F34" s="57"/>
      <c r="G34" s="104">
        <f>SUM(G31+G32+G33)</f>
        <v>35.51</v>
      </c>
      <c r="H34" s="35">
        <v>5.02</v>
      </c>
    </row>
    <row r="35" spans="1:10" ht="16.5" thickBot="1">
      <c r="A35" s="291" t="s">
        <v>370</v>
      </c>
      <c r="B35" s="50"/>
      <c r="C35" s="51"/>
      <c r="D35" s="51"/>
      <c r="E35" s="52"/>
      <c r="F35" s="59"/>
      <c r="G35" s="32"/>
      <c r="H35" s="32"/>
      <c r="I35" s="38"/>
      <c r="J35" s="38"/>
    </row>
    <row r="36" spans="1:10" ht="15.75" thickBot="1">
      <c r="A36" s="177" t="s">
        <v>59</v>
      </c>
      <c r="B36" s="46">
        <v>12.62</v>
      </c>
      <c r="C36" s="46">
        <v>5.05</v>
      </c>
      <c r="D36" s="43"/>
      <c r="E36" s="46">
        <v>12.11</v>
      </c>
      <c r="F36" s="44"/>
      <c r="G36" s="46">
        <v>4.63</v>
      </c>
      <c r="H36" s="45"/>
      <c r="I36" s="29"/>
      <c r="J36" s="29"/>
    </row>
    <row r="37" spans="1:8" ht="15.75" thickBot="1">
      <c r="A37" s="177" t="s">
        <v>143</v>
      </c>
      <c r="B37" s="35">
        <v>49.6</v>
      </c>
      <c r="C37" s="35">
        <v>24.72</v>
      </c>
      <c r="D37" s="37"/>
      <c r="E37" s="35">
        <v>49.6</v>
      </c>
      <c r="F37" s="47"/>
      <c r="G37" s="35">
        <v>24.72</v>
      </c>
      <c r="H37" s="48">
        <v>4.17</v>
      </c>
    </row>
    <row r="38" spans="1:10" ht="15.75" thickBot="1">
      <c r="A38" s="177" t="s">
        <v>368</v>
      </c>
      <c r="B38" s="58">
        <v>7.18</v>
      </c>
      <c r="C38" s="58">
        <v>4.49</v>
      </c>
      <c r="D38" s="43"/>
      <c r="E38" s="58">
        <v>6.69</v>
      </c>
      <c r="F38" s="44"/>
      <c r="G38" s="58">
        <v>4.11</v>
      </c>
      <c r="H38" s="45"/>
      <c r="I38" s="29"/>
      <c r="J38" s="29"/>
    </row>
    <row r="39" spans="1:8" ht="15.75" thickBot="1">
      <c r="A39" s="177" t="s">
        <v>56</v>
      </c>
      <c r="B39" s="104">
        <f>SUM(B36+B37+B38)</f>
        <v>69.4</v>
      </c>
      <c r="C39" s="104">
        <f>SUM(C36+C37+C38)</f>
        <v>34.26</v>
      </c>
      <c r="D39" s="37"/>
      <c r="E39" s="104">
        <f>SUM(E36+E37+E38)</f>
        <v>68.4</v>
      </c>
      <c r="F39" s="47"/>
      <c r="G39" s="104">
        <f>SUM(G36+G37+G38)</f>
        <v>33.46</v>
      </c>
      <c r="H39" s="48">
        <v>5.01</v>
      </c>
    </row>
    <row r="40" spans="1:10" ht="13.5" thickBot="1">
      <c r="A40" s="7"/>
      <c r="B40" s="50"/>
      <c r="C40" s="51"/>
      <c r="D40" s="51"/>
      <c r="E40" s="55"/>
      <c r="F40" s="53"/>
      <c r="G40" s="54"/>
      <c r="H40" s="54"/>
      <c r="I40" s="34"/>
      <c r="J40" s="34"/>
    </row>
    <row r="41" spans="2:10" ht="12.75">
      <c r="B41" s="40"/>
      <c r="C41" s="41"/>
      <c r="D41" s="43"/>
      <c r="E41" s="56"/>
      <c r="F41" s="44"/>
      <c r="G41" s="45"/>
      <c r="H41" s="45"/>
      <c r="I41" s="29"/>
      <c r="J41" s="29"/>
    </row>
    <row r="42" spans="1:8" ht="13.5" thickBot="1">
      <c r="A42" s="19"/>
      <c r="B42" s="42"/>
      <c r="C42" s="127"/>
      <c r="D42" s="51"/>
      <c r="F42" s="57"/>
      <c r="H42" s="35">
        <v>6.66</v>
      </c>
    </row>
    <row r="43" spans="1:10" ht="12.75">
      <c r="A43" s="3"/>
      <c r="B43" s="50"/>
      <c r="C43" s="51"/>
      <c r="D43" s="51"/>
      <c r="E43" s="52"/>
      <c r="F43" s="59"/>
      <c r="G43" s="32"/>
      <c r="H43" s="32"/>
      <c r="I43" s="38"/>
      <c r="J43" s="38"/>
    </row>
    <row r="44" spans="1:8" ht="13.5" thickBot="1">
      <c r="A44" s="3"/>
      <c r="B44" s="42"/>
      <c r="C44" s="37"/>
      <c r="D44" s="37"/>
      <c r="F44" s="57"/>
      <c r="H44" s="35">
        <v>5.02</v>
      </c>
    </row>
    <row r="45" spans="1:10" ht="13.5" thickBot="1">
      <c r="A45" s="3"/>
      <c r="B45" s="40"/>
      <c r="C45" s="43"/>
      <c r="D45" s="43"/>
      <c r="E45" s="49"/>
      <c r="F45" s="60"/>
      <c r="G45" s="27"/>
      <c r="H45" s="27"/>
      <c r="I45" s="61"/>
      <c r="J45" s="61"/>
    </row>
    <row r="46" spans="1:10" ht="12.75">
      <c r="A46" s="3"/>
      <c r="B46" s="40"/>
      <c r="C46" s="43"/>
      <c r="D46" s="43"/>
      <c r="E46" s="49"/>
      <c r="F46" s="60"/>
      <c r="G46" s="27"/>
      <c r="H46" s="27"/>
      <c r="I46" s="61"/>
      <c r="J46" s="61"/>
    </row>
    <row r="47" spans="1:8" ht="13.5" thickBot="1">
      <c r="A47" s="3"/>
      <c r="B47" s="42"/>
      <c r="C47" s="37"/>
      <c r="D47" s="37"/>
      <c r="F47" s="57"/>
      <c r="H47" s="35">
        <v>4.17</v>
      </c>
    </row>
    <row r="48" spans="1:10" ht="12.75">
      <c r="A48" s="3"/>
      <c r="B48" s="50"/>
      <c r="C48" s="51"/>
      <c r="D48" s="51"/>
      <c r="E48" s="52"/>
      <c r="F48" s="59"/>
      <c r="G48" s="32"/>
      <c r="H48" s="32"/>
      <c r="I48" s="38"/>
      <c r="J48" s="38"/>
    </row>
    <row r="49" spans="1:8" ht="13.5" thickBot="1">
      <c r="A49" s="7"/>
      <c r="B49" s="42"/>
      <c r="C49" s="37"/>
      <c r="D49" s="37"/>
      <c r="F49" s="57"/>
      <c r="H49" s="35">
        <v>4.17</v>
      </c>
    </row>
    <row r="50" spans="2:10" ht="12.75">
      <c r="B50" s="39"/>
      <c r="C50" s="39"/>
      <c r="D50" s="39"/>
      <c r="E50" s="39"/>
      <c r="F50" s="39"/>
      <c r="G50" s="39"/>
      <c r="H50" s="39"/>
      <c r="I50" s="39"/>
      <c r="J50" s="39"/>
    </row>
  </sheetData>
  <printOptions/>
  <pageMargins left="0.7480314960629921" right="0.7480314960629921" top="0.5905511811023623" bottom="0.984251968503937" header="0.5118110236220472" footer="0.5118110236220472"/>
  <pageSetup fitToHeight="1" fitToWidth="1" horizontalDpi="300" verticalDpi="300" orientation="portrait" scale="63" r:id="rId1"/>
  <headerFooter alignWithMargins="0">
    <oddFooter>&amp;LService du registraire / Office of the Registrar&amp;R
&amp;D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A6" sqref="A6"/>
    </sheetView>
  </sheetViews>
  <sheetFormatPr defaultColWidth="9.140625" defaultRowHeight="12.75"/>
  <cols>
    <col min="1" max="1" width="47.28125" style="0" customWidth="1"/>
    <col min="2" max="2" width="16.421875" style="0" customWidth="1"/>
    <col min="3" max="3" width="15.8515625" style="0" customWidth="1"/>
    <col min="4" max="4" width="11.00390625" style="0" customWidth="1"/>
    <col min="5" max="5" width="13.57421875" style="0" customWidth="1"/>
    <col min="6" max="6" width="10.00390625" style="0" customWidth="1"/>
  </cols>
  <sheetData>
    <row r="1" spans="1:6" ht="15.75">
      <c r="A1" s="105" t="s">
        <v>340</v>
      </c>
      <c r="B1" s="94"/>
      <c r="C1" s="94"/>
      <c r="D1" s="94"/>
      <c r="E1" s="94"/>
      <c r="F1" s="94"/>
    </row>
    <row r="2" spans="1:6" ht="15">
      <c r="A2" s="181" t="s">
        <v>341</v>
      </c>
      <c r="B2" s="182" t="s">
        <v>224</v>
      </c>
      <c r="D2" s="182"/>
      <c r="F2" s="184"/>
    </row>
    <row r="3" spans="1:6" ht="12.75">
      <c r="A3" s="4"/>
      <c r="B3" s="182" t="s">
        <v>108</v>
      </c>
      <c r="E3" s="183" t="s">
        <v>147</v>
      </c>
      <c r="F3" s="184" t="s">
        <v>148</v>
      </c>
    </row>
    <row r="4" spans="1:5" ht="14.25">
      <c r="A4" s="4"/>
      <c r="B4" s="182" t="s">
        <v>165</v>
      </c>
      <c r="C4" s="182" t="s">
        <v>166</v>
      </c>
      <c r="D4" s="182" t="s">
        <v>146</v>
      </c>
      <c r="E4" s="183" t="s">
        <v>165</v>
      </c>
    </row>
    <row r="5" spans="1:6" ht="12.75">
      <c r="A5" s="93" t="s">
        <v>342</v>
      </c>
      <c r="E5" s="185"/>
      <c r="F5" s="4"/>
    </row>
    <row r="6" spans="1:6" ht="12.75">
      <c r="A6" s="92" t="s">
        <v>168</v>
      </c>
      <c r="B6" s="188">
        <v>11000</v>
      </c>
      <c r="C6" s="186">
        <v>344.07</v>
      </c>
      <c r="D6" s="186">
        <f>SUM(B6:C6)</f>
        <v>11344.07</v>
      </c>
      <c r="E6" s="189">
        <v>11250</v>
      </c>
      <c r="F6" s="190">
        <v>11500</v>
      </c>
    </row>
    <row r="7" spans="1:6" ht="12.75">
      <c r="A7" s="92" t="s">
        <v>169</v>
      </c>
      <c r="B7" s="188">
        <v>10300</v>
      </c>
      <c r="C7" s="106">
        <v>344.07</v>
      </c>
      <c r="D7" s="186">
        <f>SUM(B7:C7)</f>
        <v>10644.07</v>
      </c>
      <c r="E7" s="189">
        <v>10496</v>
      </c>
      <c r="F7" s="190">
        <v>10695</v>
      </c>
    </row>
    <row r="8" spans="1:6" ht="12.75">
      <c r="A8" s="92" t="s">
        <v>170</v>
      </c>
      <c r="B8" s="188">
        <v>9455</v>
      </c>
      <c r="C8" s="106">
        <v>344.07</v>
      </c>
      <c r="D8" s="186">
        <f>SUM(B8:C8)</f>
        <v>9799.07</v>
      </c>
      <c r="E8" s="189">
        <v>9635</v>
      </c>
      <c r="F8" s="190">
        <v>10695</v>
      </c>
    </row>
    <row r="9" spans="1:6" ht="12.75">
      <c r="A9" s="92" t="s">
        <v>171</v>
      </c>
      <c r="B9" s="188">
        <v>9203</v>
      </c>
      <c r="C9" s="106">
        <v>344.07</v>
      </c>
      <c r="D9" s="186">
        <f>SUM(B9:C9)</f>
        <v>9547.07</v>
      </c>
      <c r="E9" s="189">
        <v>9635</v>
      </c>
      <c r="F9" s="190">
        <v>10695</v>
      </c>
    </row>
    <row r="10" spans="1:6" ht="12.75">
      <c r="A10" s="92" t="s">
        <v>152</v>
      </c>
      <c r="B10" s="188"/>
      <c r="C10" s="106"/>
      <c r="D10" s="186"/>
      <c r="E10" s="189"/>
      <c r="F10" s="190"/>
    </row>
    <row r="11" spans="1:6" ht="12.75">
      <c r="A11" s="92" t="s">
        <v>168</v>
      </c>
      <c r="B11" s="188">
        <v>11000</v>
      </c>
      <c r="C11" s="106">
        <v>354.07</v>
      </c>
      <c r="D11" s="186">
        <f>SUM(B11:C11)</f>
        <v>11354.07</v>
      </c>
      <c r="E11" s="189">
        <v>11250</v>
      </c>
      <c r="F11" s="190">
        <v>11500</v>
      </c>
    </row>
    <row r="12" spans="1:6" ht="12.75">
      <c r="A12" s="92" t="s">
        <v>169</v>
      </c>
      <c r="B12" s="188">
        <v>10300</v>
      </c>
      <c r="C12" s="106">
        <v>354.07</v>
      </c>
      <c r="D12" s="186">
        <f>SUM(B12:C12)</f>
        <v>10654.07</v>
      </c>
      <c r="E12" s="189">
        <v>10496</v>
      </c>
      <c r="F12" s="190">
        <v>10695</v>
      </c>
    </row>
    <row r="13" spans="1:6" ht="12.75">
      <c r="A13" s="92" t="s">
        <v>170</v>
      </c>
      <c r="B13" s="188">
        <v>9455</v>
      </c>
      <c r="C13" s="106">
        <v>354.07</v>
      </c>
      <c r="D13" s="186">
        <f>SUM(B13:C13)</f>
        <v>9809.07</v>
      </c>
      <c r="E13" s="189">
        <v>9635</v>
      </c>
      <c r="F13" s="190">
        <v>10695</v>
      </c>
    </row>
    <row r="14" spans="1:6" ht="12.75">
      <c r="A14" s="92" t="s">
        <v>171</v>
      </c>
      <c r="B14" s="188">
        <v>9203</v>
      </c>
      <c r="C14" s="106">
        <v>354.07</v>
      </c>
      <c r="D14" s="186">
        <f>SUM(B14:C14)</f>
        <v>9557.07</v>
      </c>
      <c r="E14" s="189">
        <v>9635</v>
      </c>
      <c r="F14" s="190">
        <v>10695</v>
      </c>
    </row>
    <row r="15" spans="1:6" ht="12.75">
      <c r="A15" t="s">
        <v>343</v>
      </c>
      <c r="B15" s="188"/>
      <c r="C15" s="106"/>
      <c r="D15" s="106"/>
      <c r="E15" s="187"/>
      <c r="F15" s="6"/>
    </row>
    <row r="16" spans="1:6" ht="12.75">
      <c r="A16" s="92" t="s">
        <v>168</v>
      </c>
      <c r="B16" s="188">
        <v>12000</v>
      </c>
      <c r="C16" s="106">
        <v>394.07</v>
      </c>
      <c r="D16" s="186">
        <f>SUM(B16:C16)</f>
        <v>12394.07</v>
      </c>
      <c r="E16" s="189">
        <v>12250</v>
      </c>
      <c r="F16" s="190">
        <v>12500</v>
      </c>
    </row>
    <row r="17" spans="1:6" ht="12.75">
      <c r="A17" s="92" t="s">
        <v>169</v>
      </c>
      <c r="B17" s="188">
        <v>11330</v>
      </c>
      <c r="C17" s="106">
        <v>394.07</v>
      </c>
      <c r="D17" s="186">
        <f>SUM(B17:C17)</f>
        <v>11724.07</v>
      </c>
      <c r="E17" s="189">
        <v>11545</v>
      </c>
      <c r="F17" s="190">
        <v>11765</v>
      </c>
    </row>
    <row r="18" spans="1:6" ht="12.75">
      <c r="A18" s="92" t="s">
        <v>170</v>
      </c>
      <c r="B18" s="188">
        <v>10506</v>
      </c>
      <c r="C18" s="106">
        <v>394.07</v>
      </c>
      <c r="D18" s="186">
        <f>SUM(B18:C18)</f>
        <v>10900.07</v>
      </c>
      <c r="E18" s="189">
        <v>10706</v>
      </c>
      <c r="F18" s="190">
        <v>11765</v>
      </c>
    </row>
    <row r="19" spans="1:6" ht="12.75">
      <c r="A19" s="92" t="s">
        <v>172</v>
      </c>
      <c r="B19" s="188">
        <v>10401</v>
      </c>
      <c r="C19" s="106">
        <v>394.07</v>
      </c>
      <c r="D19" s="186">
        <f>SUM(B19:C19)</f>
        <v>10795.07</v>
      </c>
      <c r="E19" s="189">
        <v>10706</v>
      </c>
      <c r="F19" s="190">
        <v>11765</v>
      </c>
    </row>
    <row r="20" spans="1:6" ht="13.5" customHeight="1">
      <c r="A20" s="191" t="s">
        <v>173</v>
      </c>
      <c r="B20" s="106"/>
      <c r="C20" s="106"/>
      <c r="D20" s="186"/>
      <c r="E20" s="187"/>
      <c r="F20" s="6"/>
    </row>
    <row r="21" spans="1:6" ht="11.25" customHeight="1">
      <c r="A21" s="191" t="s">
        <v>174</v>
      </c>
      <c r="B21" s="188">
        <v>12000</v>
      </c>
      <c r="C21" s="106">
        <v>344.07</v>
      </c>
      <c r="D21" s="186">
        <f>SUM(B21:C21)</f>
        <v>12344.07</v>
      </c>
      <c r="E21" s="189">
        <v>12250</v>
      </c>
      <c r="F21" s="190">
        <v>12500</v>
      </c>
    </row>
    <row r="22" spans="1:6" ht="12.75" customHeight="1">
      <c r="A22" s="191" t="s">
        <v>175</v>
      </c>
      <c r="B22" s="188">
        <v>11330</v>
      </c>
      <c r="C22" s="106">
        <v>344.07</v>
      </c>
      <c r="D22" s="186">
        <f>SUM(B22:C22)</f>
        <v>11674.07</v>
      </c>
      <c r="E22" s="189">
        <v>11545</v>
      </c>
      <c r="F22" s="190">
        <v>11765</v>
      </c>
    </row>
    <row r="23" spans="1:6" ht="12.75" customHeight="1">
      <c r="A23" s="191" t="s">
        <v>176</v>
      </c>
      <c r="B23" s="188">
        <v>10506</v>
      </c>
      <c r="C23" s="106">
        <v>344.07</v>
      </c>
      <c r="D23" s="186">
        <f>SUM(B23:C23)</f>
        <v>10850.07</v>
      </c>
      <c r="E23" s="189">
        <v>10706</v>
      </c>
      <c r="F23" s="190">
        <v>11765</v>
      </c>
    </row>
    <row r="24" spans="1:6" ht="12.75" customHeight="1">
      <c r="A24" s="191" t="s">
        <v>226</v>
      </c>
      <c r="B24" s="188">
        <v>10401</v>
      </c>
      <c r="C24" s="106">
        <v>344.07</v>
      </c>
      <c r="D24" s="186">
        <f>SUM(B24:C24)</f>
        <v>10745.07</v>
      </c>
      <c r="E24" s="189">
        <v>10706</v>
      </c>
      <c r="F24" s="190">
        <v>11765</v>
      </c>
    </row>
    <row r="25" spans="1:6" ht="12.75">
      <c r="A25" s="191" t="s">
        <v>177</v>
      </c>
      <c r="B25" s="188"/>
      <c r="C25" s="106"/>
      <c r="D25" s="186"/>
      <c r="E25" s="189"/>
      <c r="F25" s="190"/>
    </row>
    <row r="26" spans="1:6" ht="12.75">
      <c r="A26" s="92" t="s">
        <v>168</v>
      </c>
      <c r="B26" s="188">
        <v>11000</v>
      </c>
      <c r="C26" s="106">
        <v>394.07</v>
      </c>
      <c r="D26" s="186">
        <f>SUM(B26:C26)</f>
        <v>11394.07</v>
      </c>
      <c r="E26" s="189">
        <v>11250</v>
      </c>
      <c r="F26" s="190">
        <v>11500</v>
      </c>
    </row>
    <row r="27" spans="1:6" ht="12.75">
      <c r="A27" s="92" t="s">
        <v>169</v>
      </c>
      <c r="B27" s="188">
        <v>10300</v>
      </c>
      <c r="C27" s="106">
        <v>394.07</v>
      </c>
      <c r="D27" s="186">
        <f>SUM(B27:C27)</f>
        <v>10694.07</v>
      </c>
      <c r="E27" s="189">
        <v>10496</v>
      </c>
      <c r="F27" s="190">
        <v>10695</v>
      </c>
    </row>
    <row r="28" spans="1:6" ht="12.75">
      <c r="A28" s="92" t="s">
        <v>225</v>
      </c>
      <c r="B28" s="188">
        <v>9455</v>
      </c>
      <c r="C28" s="106">
        <v>394.07</v>
      </c>
      <c r="D28" s="186">
        <f>SUM(B28:C28)</f>
        <v>9849.07</v>
      </c>
      <c r="E28" s="189">
        <v>9635</v>
      </c>
      <c r="F28" s="190">
        <v>10695</v>
      </c>
    </row>
    <row r="29" spans="1:6" ht="12.75">
      <c r="A29" s="191" t="s">
        <v>178</v>
      </c>
      <c r="B29" s="188">
        <v>11000</v>
      </c>
      <c r="C29" s="106">
        <v>344.07</v>
      </c>
      <c r="D29" s="186">
        <f>SUM(B29:C29)</f>
        <v>11344.07</v>
      </c>
      <c r="E29" s="189">
        <v>11250</v>
      </c>
      <c r="F29" s="190">
        <v>11500</v>
      </c>
    </row>
    <row r="30" spans="1:6" ht="12.75">
      <c r="A30" s="4" t="s">
        <v>227</v>
      </c>
      <c r="B30" s="93" t="s">
        <v>229</v>
      </c>
      <c r="C30" s="51"/>
      <c r="D30" s="192"/>
      <c r="E30" s="185"/>
      <c r="F30" s="4"/>
    </row>
    <row r="31" spans="1:6" ht="12.75">
      <c r="A31" s="4"/>
      <c r="B31" s="93"/>
      <c r="C31" s="51"/>
      <c r="D31" s="192"/>
      <c r="E31" s="185"/>
      <c r="F31" s="4"/>
    </row>
    <row r="32" spans="1:6" ht="17.25">
      <c r="A32" s="193" t="s">
        <v>228</v>
      </c>
      <c r="B32" s="93"/>
      <c r="C32" s="93"/>
      <c r="D32" s="93"/>
      <c r="E32" s="219"/>
      <c r="F32" s="93"/>
    </row>
    <row r="33" spans="1:6" ht="12.75">
      <c r="A33" s="93" t="s">
        <v>179</v>
      </c>
      <c r="B33" s="194" t="s">
        <v>230</v>
      </c>
      <c r="C33" s="194" t="s">
        <v>149</v>
      </c>
      <c r="D33" s="194" t="s">
        <v>149</v>
      </c>
      <c r="E33" s="218" t="s">
        <v>231</v>
      </c>
      <c r="F33" s="195" t="s">
        <v>232</v>
      </c>
    </row>
    <row r="34" spans="1:6" ht="12.75">
      <c r="A34" s="93" t="s">
        <v>227</v>
      </c>
      <c r="B34" s="194" t="s">
        <v>325</v>
      </c>
      <c r="C34" s="194" t="s">
        <v>149</v>
      </c>
      <c r="D34" s="194" t="s">
        <v>149</v>
      </c>
      <c r="E34" s="218"/>
      <c r="F34" s="195"/>
    </row>
    <row r="35" spans="1:6" ht="12.75">
      <c r="A35" s="196" t="s">
        <v>191</v>
      </c>
      <c r="B35" s="293"/>
      <c r="C35" s="293"/>
      <c r="D35" s="293"/>
      <c r="E35" s="219"/>
      <c r="F35" s="93"/>
    </row>
    <row r="36" spans="1:6" ht="12.75">
      <c r="A36" s="196"/>
      <c r="B36" s="93"/>
      <c r="C36" s="93"/>
      <c r="D36" s="93"/>
      <c r="E36" s="93"/>
      <c r="F36" s="93"/>
    </row>
    <row r="37" spans="1:7" ht="15.75">
      <c r="A37" s="105" t="s">
        <v>233</v>
      </c>
      <c r="B37" s="94"/>
      <c r="C37" s="94"/>
      <c r="D37" s="94"/>
      <c r="E37" s="94"/>
      <c r="F37" s="94"/>
      <c r="G37" s="4"/>
    </row>
    <row r="38" spans="1:7" ht="15.75">
      <c r="A38" s="294" t="s">
        <v>223</v>
      </c>
      <c r="B38" s="294"/>
      <c r="C38" s="294"/>
      <c r="D38" s="294"/>
      <c r="E38" s="294"/>
      <c r="F38" s="294"/>
      <c r="G38" s="4"/>
    </row>
    <row r="39" spans="1:7" ht="15">
      <c r="A39" s="193" t="s">
        <v>181</v>
      </c>
      <c r="B39" s="197"/>
      <c r="C39" s="198"/>
      <c r="D39" s="198"/>
      <c r="E39" s="175"/>
      <c r="F39" s="4"/>
      <c r="G39" s="4"/>
    </row>
    <row r="40" spans="1:6" ht="15">
      <c r="A40" s="199"/>
      <c r="B40" s="201" t="s">
        <v>165</v>
      </c>
      <c r="C40" s="201" t="s">
        <v>166</v>
      </c>
      <c r="D40" s="201" t="s">
        <v>146</v>
      </c>
      <c r="E40" s="202" t="s">
        <v>153</v>
      </c>
      <c r="F40" s="182" t="s">
        <v>146</v>
      </c>
    </row>
    <row r="41" spans="1:6" ht="15">
      <c r="A41" s="199" t="s">
        <v>53</v>
      </c>
      <c r="B41" s="201" t="s">
        <v>234</v>
      </c>
      <c r="C41" s="201" t="s">
        <v>163</v>
      </c>
      <c r="D41" s="201" t="s">
        <v>163</v>
      </c>
      <c r="E41" s="202" t="s">
        <v>164</v>
      </c>
      <c r="F41" s="182" t="s">
        <v>164</v>
      </c>
    </row>
    <row r="42" spans="1:6" ht="15">
      <c r="A42" s="199"/>
      <c r="B42" s="201" t="s">
        <v>108</v>
      </c>
      <c r="C42" s="201" t="s">
        <v>240</v>
      </c>
      <c r="D42" s="200"/>
      <c r="E42" s="202"/>
      <c r="F42" s="203"/>
    </row>
    <row r="43" spans="1:5" ht="14.25">
      <c r="A43" s="93" t="s">
        <v>150</v>
      </c>
      <c r="B43" s="204"/>
      <c r="C43" s="205"/>
      <c r="D43" s="205"/>
      <c r="E43" s="206"/>
    </row>
    <row r="44" spans="1:6" ht="12.75">
      <c r="A44" s="92" t="s">
        <v>182</v>
      </c>
      <c r="B44" s="188">
        <v>7300</v>
      </c>
      <c r="C44" s="194">
        <v>386.56</v>
      </c>
      <c r="D44" s="194">
        <f>SUM(B44+C44)</f>
        <v>7686.56</v>
      </c>
      <c r="E44" s="207">
        <v>115.48</v>
      </c>
      <c r="F44" s="39">
        <f>SUM(B44+E44)</f>
        <v>7415.48</v>
      </c>
    </row>
    <row r="45" spans="1:6" ht="12.75">
      <c r="A45" s="92" t="s">
        <v>183</v>
      </c>
      <c r="B45" s="188">
        <v>7000</v>
      </c>
      <c r="C45" s="194">
        <v>386.56</v>
      </c>
      <c r="D45" s="194">
        <f aca="true" t="shared" si="0" ref="D45:D52">SUM(B45+C45)</f>
        <v>7386.56</v>
      </c>
      <c r="E45" s="207">
        <v>115.48</v>
      </c>
      <c r="F45" s="39">
        <f>SUM(B45+E45)</f>
        <v>7115.48</v>
      </c>
    </row>
    <row r="46" spans="1:6" ht="12.75">
      <c r="A46" s="92" t="s">
        <v>235</v>
      </c>
      <c r="B46" s="188">
        <v>6250</v>
      </c>
      <c r="C46" s="194">
        <v>386.56</v>
      </c>
      <c r="D46" s="194">
        <f>SUM(B46+C46)</f>
        <v>6636.56</v>
      </c>
      <c r="E46" s="207">
        <v>115.48</v>
      </c>
      <c r="F46" s="39">
        <f>SUM(B46+E46)</f>
        <v>6365.48</v>
      </c>
    </row>
    <row r="47" spans="1:6" ht="14.25">
      <c r="A47" s="93" t="s">
        <v>162</v>
      </c>
      <c r="B47" s="204"/>
      <c r="C47" s="214"/>
      <c r="D47" s="194"/>
      <c r="E47" s="207"/>
      <c r="F47" s="39"/>
    </row>
    <row r="48" spans="1:6" ht="12.75">
      <c r="A48" s="93" t="s">
        <v>182</v>
      </c>
      <c r="B48" s="208">
        <v>3900</v>
      </c>
      <c r="C48" s="194">
        <v>386.56</v>
      </c>
      <c r="D48" s="194">
        <f t="shared" si="0"/>
        <v>4286.56</v>
      </c>
      <c r="E48" s="207">
        <v>115.48</v>
      </c>
      <c r="F48" s="39">
        <f>SUM(B48+E48)</f>
        <v>4015.48</v>
      </c>
    </row>
    <row r="49" spans="1:6" ht="12.75">
      <c r="A49" s="92" t="s">
        <v>183</v>
      </c>
      <c r="B49" s="188">
        <v>3800</v>
      </c>
      <c r="C49" s="194">
        <v>386.56</v>
      </c>
      <c r="D49" s="194">
        <f t="shared" si="0"/>
        <v>4186.56</v>
      </c>
      <c r="E49" s="207">
        <v>115.48</v>
      </c>
      <c r="F49" s="39">
        <f>SUM(B49+E49)</f>
        <v>3915.48</v>
      </c>
    </row>
    <row r="50" spans="1:6" ht="12.75">
      <c r="A50" s="93" t="s">
        <v>185</v>
      </c>
      <c r="B50" s="208">
        <v>3702</v>
      </c>
      <c r="C50" s="194">
        <v>386.56</v>
      </c>
      <c r="D50" s="194">
        <f t="shared" si="0"/>
        <v>4088.56</v>
      </c>
      <c r="E50" s="207">
        <v>115.48</v>
      </c>
      <c r="F50" s="39">
        <f>SUM(B50+E50)</f>
        <v>3817.48</v>
      </c>
    </row>
    <row r="51" spans="1:6" ht="12.75">
      <c r="A51" s="93" t="s">
        <v>236</v>
      </c>
      <c r="B51" s="208">
        <v>3565</v>
      </c>
      <c r="C51" s="194">
        <v>386.56</v>
      </c>
      <c r="D51" s="194">
        <f t="shared" si="0"/>
        <v>3951.56</v>
      </c>
      <c r="E51" s="207">
        <v>115.48</v>
      </c>
      <c r="F51" s="39">
        <f>SUM(B51+E51)</f>
        <v>3680.48</v>
      </c>
    </row>
    <row r="52" spans="1:6" ht="14.25">
      <c r="A52" s="93" t="s">
        <v>186</v>
      </c>
      <c r="B52" s="188">
        <v>2777</v>
      </c>
      <c r="C52" s="194">
        <v>386.56</v>
      </c>
      <c r="D52" s="194">
        <f t="shared" si="0"/>
        <v>3163.56</v>
      </c>
      <c r="E52" s="207">
        <v>115.48</v>
      </c>
      <c r="F52" s="39">
        <f>SUM(B52+E52)</f>
        <v>2892.48</v>
      </c>
    </row>
    <row r="53" spans="1:5" ht="14.25">
      <c r="A53" s="175"/>
      <c r="B53" s="204"/>
      <c r="C53" s="209"/>
      <c r="D53" s="204"/>
      <c r="E53" s="210"/>
    </row>
    <row r="54" spans="1:7" ht="15">
      <c r="A54" s="193" t="s">
        <v>187</v>
      </c>
      <c r="B54" s="206"/>
      <c r="C54" s="206"/>
      <c r="D54" s="206"/>
      <c r="E54" s="175"/>
      <c r="F54" s="93"/>
      <c r="G54" s="93"/>
    </row>
    <row r="55" spans="1:7" ht="14.25">
      <c r="A55" s="211" t="s">
        <v>151</v>
      </c>
      <c r="B55" s="212" t="s">
        <v>237</v>
      </c>
      <c r="C55" s="213"/>
      <c r="D55" s="213"/>
      <c r="E55" s="175"/>
      <c r="F55" s="93"/>
      <c r="G55" s="93"/>
    </row>
    <row r="56" spans="1:7" ht="12.75">
      <c r="A56" s="93" t="s">
        <v>188</v>
      </c>
      <c r="B56" s="215">
        <v>1660</v>
      </c>
      <c r="C56" s="207">
        <v>59.86</v>
      </c>
      <c r="D56" s="194" t="s">
        <v>149</v>
      </c>
      <c r="E56" s="216" t="s">
        <v>149</v>
      </c>
      <c r="F56" s="195" t="s">
        <v>149</v>
      </c>
      <c r="G56" s="93"/>
    </row>
    <row r="57" spans="1:7" ht="12.75">
      <c r="A57" s="93" t="s">
        <v>189</v>
      </c>
      <c r="B57" s="194"/>
      <c r="C57" s="207"/>
      <c r="D57" s="194"/>
      <c r="E57" s="195"/>
      <c r="F57" s="195"/>
      <c r="G57" s="93"/>
    </row>
    <row r="58" spans="1:7" ht="12.75">
      <c r="A58" s="93" t="s">
        <v>184</v>
      </c>
      <c r="B58" s="194" t="s">
        <v>238</v>
      </c>
      <c r="C58" s="207">
        <v>59.86</v>
      </c>
      <c r="D58" s="194" t="s">
        <v>149</v>
      </c>
      <c r="E58" s="195" t="s">
        <v>149</v>
      </c>
      <c r="F58" s="195" t="s">
        <v>149</v>
      </c>
      <c r="G58" s="93"/>
    </row>
    <row r="59" spans="1:7" ht="12.75">
      <c r="A59" s="93" t="s">
        <v>190</v>
      </c>
      <c r="B59" s="194" t="s">
        <v>239</v>
      </c>
      <c r="C59" s="207">
        <v>59.86</v>
      </c>
      <c r="D59" s="195" t="s">
        <v>149</v>
      </c>
      <c r="E59" s="195" t="s">
        <v>154</v>
      </c>
      <c r="F59" s="195" t="s">
        <v>149</v>
      </c>
      <c r="G59" s="93"/>
    </row>
    <row r="60" spans="1:7" ht="14.25">
      <c r="A60" s="93" t="s">
        <v>191</v>
      </c>
      <c r="B60" s="295" t="s">
        <v>180</v>
      </c>
      <c r="C60" s="295"/>
      <c r="D60" s="295"/>
      <c r="E60" s="175"/>
      <c r="F60" s="93"/>
      <c r="G60" s="93"/>
    </row>
    <row r="61" spans="1:7" ht="14.25">
      <c r="A61" s="93"/>
      <c r="B61" s="206"/>
      <c r="C61" s="209"/>
      <c r="D61" s="209"/>
      <c r="E61" s="175"/>
      <c r="F61" s="93"/>
      <c r="G61" s="93"/>
    </row>
    <row r="62" spans="1:7" ht="15">
      <c r="A62" s="174" t="s">
        <v>97</v>
      </c>
      <c r="B62" s="175"/>
      <c r="C62" s="175"/>
      <c r="D62" s="175"/>
      <c r="E62" s="175"/>
      <c r="F62" s="4"/>
      <c r="G62" s="4"/>
    </row>
    <row r="63" spans="1:7" ht="14.25">
      <c r="A63" s="175" t="s">
        <v>260</v>
      </c>
      <c r="B63" s="175"/>
      <c r="C63" s="175"/>
      <c r="D63" s="175"/>
      <c r="E63" s="175"/>
      <c r="F63" s="4"/>
      <c r="G63" s="4"/>
    </row>
    <row r="64" spans="1:7" ht="14.25">
      <c r="A64" s="175" t="s">
        <v>261</v>
      </c>
      <c r="B64" s="175"/>
      <c r="C64" s="175"/>
      <c r="D64" s="175"/>
      <c r="E64" s="175"/>
      <c r="F64" s="4"/>
      <c r="G64" s="4"/>
    </row>
    <row r="65" spans="1:7" ht="14.25">
      <c r="A65" s="175" t="s">
        <v>262</v>
      </c>
      <c r="B65" s="175"/>
      <c r="C65" s="175"/>
      <c r="D65" s="175"/>
      <c r="E65" s="175"/>
      <c r="F65" s="4"/>
      <c r="G65" s="4"/>
    </row>
    <row r="66" ht="14.25">
      <c r="A66" s="206" t="s">
        <v>263</v>
      </c>
    </row>
    <row r="67" ht="14.25">
      <c r="A67" s="206" t="s">
        <v>264</v>
      </c>
    </row>
  </sheetData>
  <mergeCells count="3">
    <mergeCell ref="B35:D35"/>
    <mergeCell ref="A38:F38"/>
    <mergeCell ref="B60:D60"/>
  </mergeCells>
  <printOptions/>
  <pageMargins left="0.75" right="0.75" top="1" bottom="1" header="0.5" footer="0.5"/>
  <pageSetup fitToHeight="1" fitToWidth="1" horizontalDpi="600" verticalDpi="600" orientation="portrait" scale="68" r:id="rId1"/>
  <headerFooter alignWithMargins="0">
    <oddFooter>&amp;LService du registraire / Office of the Registrar&amp;R&amp;D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workbookViewId="0" topLeftCell="A1">
      <selection activeCell="E3" sqref="E3"/>
    </sheetView>
  </sheetViews>
  <sheetFormatPr defaultColWidth="9.140625" defaultRowHeight="12.75"/>
  <cols>
    <col min="1" max="1" width="52.140625" style="0" customWidth="1"/>
    <col min="2" max="2" width="16.140625" style="0" customWidth="1"/>
    <col min="3" max="3" width="14.28125" style="0" customWidth="1"/>
    <col min="4" max="4" width="12.57421875" style="0" customWidth="1"/>
    <col min="5" max="5" width="14.57421875" style="0" customWidth="1"/>
    <col min="6" max="6" width="10.7109375" style="0" customWidth="1"/>
  </cols>
  <sheetData>
    <row r="1" spans="1:6" ht="15.75">
      <c r="A1" s="105" t="s">
        <v>339</v>
      </c>
      <c r="B1" s="94"/>
      <c r="C1" s="94"/>
      <c r="D1" s="94"/>
      <c r="E1" s="94"/>
      <c r="F1" s="94"/>
    </row>
    <row r="2" spans="1:6" ht="15">
      <c r="A2" s="181" t="s">
        <v>160</v>
      </c>
      <c r="B2" s="182" t="s">
        <v>224</v>
      </c>
      <c r="D2" s="224"/>
      <c r="F2" s="184"/>
    </row>
    <row r="3" spans="1:6" ht="12.75">
      <c r="A3" s="4"/>
      <c r="B3" s="182" t="s">
        <v>108</v>
      </c>
      <c r="C3" s="182"/>
      <c r="E3" s="183" t="s">
        <v>147</v>
      </c>
      <c r="F3" s="184" t="s">
        <v>148</v>
      </c>
    </row>
    <row r="4" spans="1:5" ht="14.25">
      <c r="A4" s="4"/>
      <c r="B4" s="182" t="s">
        <v>165</v>
      </c>
      <c r="C4" s="182" t="s">
        <v>242</v>
      </c>
      <c r="D4" s="225" t="s">
        <v>146</v>
      </c>
      <c r="E4" s="183" t="s">
        <v>145</v>
      </c>
    </row>
    <row r="5" spans="1:6" ht="12.75">
      <c r="A5" s="4"/>
      <c r="B5" s="182"/>
      <c r="D5" s="224"/>
      <c r="E5" s="183"/>
      <c r="F5" s="184"/>
    </row>
    <row r="6" spans="1:6" ht="12.75">
      <c r="A6" s="93" t="s">
        <v>243</v>
      </c>
      <c r="B6" s="188">
        <v>4009</v>
      </c>
      <c r="C6" s="186">
        <v>344.07</v>
      </c>
      <c r="D6" s="226">
        <f>SUM(B6:C6)</f>
        <v>4353.07</v>
      </c>
      <c r="E6" s="189">
        <v>4084.9264399999997</v>
      </c>
      <c r="F6" s="190">
        <v>4162.5400423599995</v>
      </c>
    </row>
    <row r="7" spans="1:6" ht="12.75">
      <c r="A7" s="93" t="s">
        <v>167</v>
      </c>
      <c r="B7" s="188">
        <v>4009</v>
      </c>
      <c r="C7" s="186">
        <v>344.07</v>
      </c>
      <c r="D7" s="226">
        <f>SUM(B7:C7)</f>
        <v>4353.07</v>
      </c>
      <c r="E7" s="189">
        <v>4084.9264399999997</v>
      </c>
      <c r="F7" s="190">
        <v>4162.5400423599995</v>
      </c>
    </row>
    <row r="8" spans="1:6" ht="12.75">
      <c r="A8" s="92" t="s">
        <v>155</v>
      </c>
      <c r="B8" s="106"/>
      <c r="C8" s="106"/>
      <c r="D8" s="226"/>
      <c r="E8" s="187"/>
      <c r="F8" s="6"/>
    </row>
    <row r="9" spans="1:6" ht="12.75">
      <c r="A9" s="92" t="s">
        <v>244</v>
      </c>
      <c r="B9" s="188">
        <v>7200</v>
      </c>
      <c r="C9" s="106">
        <v>344.07</v>
      </c>
      <c r="D9" s="226">
        <f aca="true" t="shared" si="0" ref="D9:D30">SUM(B9:C9)</f>
        <v>7544.07</v>
      </c>
      <c r="E9" s="189">
        <v>8000</v>
      </c>
      <c r="F9" s="190">
        <v>8500</v>
      </c>
    </row>
    <row r="10" spans="1:6" ht="12.75">
      <c r="A10" s="92" t="s">
        <v>169</v>
      </c>
      <c r="B10" s="188">
        <v>5665</v>
      </c>
      <c r="C10" s="106">
        <v>344.07</v>
      </c>
      <c r="D10" s="226">
        <f t="shared" si="0"/>
        <v>6009.07</v>
      </c>
      <c r="E10" s="189">
        <v>5772.634999999999</v>
      </c>
      <c r="F10" s="190">
        <v>5882.315064999999</v>
      </c>
    </row>
    <row r="11" spans="1:6" ht="12.75">
      <c r="A11" s="92" t="s">
        <v>170</v>
      </c>
      <c r="B11" s="188">
        <v>4415</v>
      </c>
      <c r="C11" s="106">
        <v>344.07</v>
      </c>
      <c r="D11" s="226">
        <f t="shared" si="0"/>
        <v>4759.07</v>
      </c>
      <c r="E11" s="189">
        <v>4498.45702</v>
      </c>
      <c r="F11" s="190">
        <v>5882.315064999999</v>
      </c>
    </row>
    <row r="12" spans="1:6" ht="12.75">
      <c r="A12" s="92" t="s">
        <v>245</v>
      </c>
      <c r="B12" s="188">
        <v>4046</v>
      </c>
      <c r="C12" s="106">
        <v>344.07</v>
      </c>
      <c r="D12" s="226">
        <f t="shared" si="0"/>
        <v>4390.07</v>
      </c>
      <c r="E12" s="189">
        <v>4498.45702</v>
      </c>
      <c r="F12" s="190">
        <v>5882.315064999999</v>
      </c>
    </row>
    <row r="13" spans="1:6" ht="12.75">
      <c r="A13" s="92" t="s">
        <v>246</v>
      </c>
      <c r="B13" s="188">
        <v>5500</v>
      </c>
      <c r="C13" s="106">
        <v>344.07</v>
      </c>
      <c r="D13" s="226">
        <f>SUM(B13:C13)</f>
        <v>5844.07</v>
      </c>
      <c r="E13" s="189">
        <v>7000</v>
      </c>
      <c r="F13" s="190">
        <v>8000</v>
      </c>
    </row>
    <row r="14" spans="1:6" ht="12.75">
      <c r="A14" s="92" t="s">
        <v>152</v>
      </c>
      <c r="B14" s="188">
        <v>4321</v>
      </c>
      <c r="C14" s="106">
        <v>354.07</v>
      </c>
      <c r="D14" s="226">
        <f t="shared" si="0"/>
        <v>4675.07</v>
      </c>
      <c r="E14" s="189">
        <v>4536.84</v>
      </c>
      <c r="F14" s="190">
        <v>4763.682000000001</v>
      </c>
    </row>
    <row r="15" spans="1:6" ht="12.75">
      <c r="A15" s="92" t="s">
        <v>247</v>
      </c>
      <c r="B15" s="188">
        <v>4046</v>
      </c>
      <c r="C15" s="106">
        <v>354.07</v>
      </c>
      <c r="D15" s="226">
        <f t="shared" si="0"/>
        <v>4400.07</v>
      </c>
      <c r="E15" s="189">
        <v>4122.710959999999</v>
      </c>
      <c r="F15" s="190">
        <v>4763.682000000001</v>
      </c>
    </row>
    <row r="16" spans="1:6" ht="12.75">
      <c r="A16" s="92" t="s">
        <v>248</v>
      </c>
      <c r="B16" s="188">
        <v>5500</v>
      </c>
      <c r="C16" s="106">
        <v>354.07</v>
      </c>
      <c r="D16" s="226">
        <f t="shared" si="0"/>
        <v>5854.07</v>
      </c>
      <c r="E16" s="189">
        <v>7000</v>
      </c>
      <c r="F16" s="190">
        <v>8000</v>
      </c>
    </row>
    <row r="17" spans="1:6" ht="12.75">
      <c r="A17" t="s">
        <v>156</v>
      </c>
      <c r="B17" s="188">
        <v>4381</v>
      </c>
      <c r="C17" s="106">
        <v>344.07</v>
      </c>
      <c r="D17" s="226">
        <f t="shared" si="0"/>
        <v>4725.07</v>
      </c>
      <c r="E17" s="189">
        <v>4464</v>
      </c>
      <c r="F17" s="190">
        <v>4549</v>
      </c>
    </row>
    <row r="18" spans="1:6" ht="12.75">
      <c r="A18" t="s">
        <v>161</v>
      </c>
      <c r="C18" s="106"/>
      <c r="D18" s="224"/>
      <c r="E18" s="185"/>
      <c r="F18" s="4"/>
    </row>
    <row r="19" spans="1:6" ht="12.75">
      <c r="A19" t="s">
        <v>174</v>
      </c>
      <c r="B19" s="188">
        <v>4733</v>
      </c>
      <c r="C19" s="106">
        <v>394.07</v>
      </c>
      <c r="D19" s="226">
        <f>SUM(B19:C19)</f>
        <v>5127.07</v>
      </c>
      <c r="E19" s="189">
        <v>4822.542050914285</v>
      </c>
      <c r="F19" s="190">
        <v>4914</v>
      </c>
    </row>
    <row r="20" spans="1:6" ht="12.75">
      <c r="A20" t="s">
        <v>175</v>
      </c>
      <c r="B20" s="188">
        <v>4674</v>
      </c>
      <c r="C20" s="106">
        <v>394.07</v>
      </c>
      <c r="D20" s="226">
        <f>SUM(B20:C20)</f>
        <v>5068.07</v>
      </c>
      <c r="E20" s="189">
        <v>4762.94866</v>
      </c>
      <c r="F20" s="190">
        <v>4853.44468454</v>
      </c>
    </row>
    <row r="21" spans="1:6" ht="12.75">
      <c r="A21" t="s">
        <v>249</v>
      </c>
      <c r="B21" s="188">
        <v>4397</v>
      </c>
      <c r="C21" s="106">
        <v>394.07</v>
      </c>
      <c r="D21" s="226">
        <f>SUM(B21:C21)</f>
        <v>4791.07</v>
      </c>
      <c r="E21" s="189">
        <v>4480.614329999999</v>
      </c>
      <c r="F21" s="190">
        <v>4853</v>
      </c>
    </row>
    <row r="22" spans="1:6" ht="12.75">
      <c r="A22" s="191" t="s">
        <v>173</v>
      </c>
      <c r="B22" s="106"/>
      <c r="C22" s="106"/>
      <c r="D22" s="226"/>
      <c r="E22" s="187"/>
      <c r="F22" s="6"/>
    </row>
    <row r="23" spans="1:6" ht="12.75">
      <c r="A23" s="191" t="s">
        <v>174</v>
      </c>
      <c r="B23" s="188">
        <v>4733</v>
      </c>
      <c r="C23" s="106">
        <v>344.07</v>
      </c>
      <c r="D23" s="226">
        <f t="shared" si="0"/>
        <v>5077.07</v>
      </c>
      <c r="E23" s="189">
        <v>4822.542050914285</v>
      </c>
      <c r="F23" s="190">
        <v>4914.170349881656</v>
      </c>
    </row>
    <row r="24" spans="1:6" ht="12.75">
      <c r="A24" s="191" t="s">
        <v>175</v>
      </c>
      <c r="B24" s="188">
        <v>4674</v>
      </c>
      <c r="C24" s="106">
        <v>344.07</v>
      </c>
      <c r="D24" s="226">
        <f t="shared" si="0"/>
        <v>5018.07</v>
      </c>
      <c r="E24" s="189">
        <v>4762.94866</v>
      </c>
      <c r="F24" s="190">
        <v>4853.44468454</v>
      </c>
    </row>
    <row r="25" spans="1:6" ht="12.75">
      <c r="A25" s="191" t="s">
        <v>226</v>
      </c>
      <c r="B25" s="188">
        <v>4397</v>
      </c>
      <c r="C25" s="106">
        <v>344.07</v>
      </c>
      <c r="D25" s="226">
        <f t="shared" si="0"/>
        <v>4741.07</v>
      </c>
      <c r="E25" s="189">
        <v>4480.614329999999</v>
      </c>
      <c r="F25" s="190">
        <v>4853</v>
      </c>
    </row>
    <row r="26" spans="1:6" ht="12.75">
      <c r="A26" t="s">
        <v>250</v>
      </c>
      <c r="B26" s="106"/>
      <c r="C26" s="106"/>
      <c r="D26" s="226"/>
      <c r="E26" s="187"/>
      <c r="F26" s="6"/>
    </row>
    <row r="27" spans="1:7" ht="12.75">
      <c r="A27" t="s">
        <v>174</v>
      </c>
      <c r="B27" s="188" t="s">
        <v>252</v>
      </c>
      <c r="C27" s="106">
        <v>524.07</v>
      </c>
      <c r="D27" s="188"/>
      <c r="E27" s="189" t="s">
        <v>252</v>
      </c>
      <c r="F27" s="190" t="s">
        <v>252</v>
      </c>
      <c r="G27" s="188"/>
    </row>
    <row r="28" spans="1:6" ht="12.75">
      <c r="A28" t="s">
        <v>175</v>
      </c>
      <c r="B28" s="188">
        <v>8755</v>
      </c>
      <c r="C28" s="106">
        <v>524.07</v>
      </c>
      <c r="D28" s="226">
        <f t="shared" si="0"/>
        <v>9279.07</v>
      </c>
      <c r="E28" s="189">
        <v>8921.345</v>
      </c>
      <c r="F28" s="190">
        <v>9090.850554999999</v>
      </c>
    </row>
    <row r="29" spans="1:6" ht="12.75">
      <c r="A29" t="s">
        <v>176</v>
      </c>
      <c r="B29" s="188">
        <v>7996</v>
      </c>
      <c r="C29" s="106">
        <v>524.07</v>
      </c>
      <c r="D29" s="226">
        <f t="shared" si="0"/>
        <v>8520.07</v>
      </c>
      <c r="E29" s="189">
        <v>8147.811909999999</v>
      </c>
      <c r="F29" s="190">
        <v>9090.850554999999</v>
      </c>
    </row>
    <row r="30" spans="1:6" ht="12.75">
      <c r="A30" t="s">
        <v>251</v>
      </c>
      <c r="B30" s="188">
        <v>6151</v>
      </c>
      <c r="C30" s="106">
        <v>524.07</v>
      </c>
      <c r="D30" s="226">
        <f t="shared" si="0"/>
        <v>6675.07</v>
      </c>
      <c r="E30" s="189">
        <v>8147.811909999999</v>
      </c>
      <c r="F30" s="190">
        <v>9090.850554999999</v>
      </c>
    </row>
    <row r="31" spans="1:6" ht="12.75">
      <c r="A31" s="4" t="s">
        <v>227</v>
      </c>
      <c r="B31" s="93" t="s">
        <v>253</v>
      </c>
      <c r="C31" s="51"/>
      <c r="D31" s="227"/>
      <c r="E31" s="185"/>
      <c r="F31" s="4"/>
    </row>
    <row r="32" spans="1:6" ht="12.75">
      <c r="A32" s="4"/>
      <c r="B32" s="93"/>
      <c r="C32" s="51"/>
      <c r="D32" s="192"/>
      <c r="E32" s="185"/>
      <c r="F32" s="4"/>
    </row>
    <row r="33" spans="1:6" ht="17.25">
      <c r="A33" s="193" t="s">
        <v>254</v>
      </c>
      <c r="B33" s="93"/>
      <c r="C33" s="93"/>
      <c r="D33" s="93"/>
      <c r="E33" s="219"/>
      <c r="F33" s="93"/>
    </row>
    <row r="34" spans="1:6" ht="12.75">
      <c r="A34" s="93" t="s">
        <v>192</v>
      </c>
      <c r="B34" s="217" t="s">
        <v>328</v>
      </c>
      <c r="C34" s="194" t="s">
        <v>149</v>
      </c>
      <c r="D34" s="194" t="s">
        <v>149</v>
      </c>
      <c r="E34" s="218"/>
      <c r="F34" s="195"/>
    </row>
    <row r="35" spans="1:6" ht="12.75">
      <c r="A35" s="93" t="s">
        <v>193</v>
      </c>
      <c r="B35" s="217" t="s">
        <v>329</v>
      </c>
      <c r="C35" s="194" t="s">
        <v>149</v>
      </c>
      <c r="D35" s="194" t="s">
        <v>149</v>
      </c>
      <c r="E35" s="218" t="s">
        <v>333</v>
      </c>
      <c r="F35" s="195" t="s">
        <v>336</v>
      </c>
    </row>
    <row r="36" spans="1:6" ht="12.75">
      <c r="A36" s="93" t="s">
        <v>194</v>
      </c>
      <c r="B36" s="217" t="s">
        <v>330</v>
      </c>
      <c r="C36" s="194" t="s">
        <v>149</v>
      </c>
      <c r="D36" s="194" t="s">
        <v>149</v>
      </c>
      <c r="E36" s="218" t="s">
        <v>334</v>
      </c>
      <c r="F36" s="195" t="s">
        <v>337</v>
      </c>
    </row>
    <row r="37" spans="1:6" ht="12.75">
      <c r="A37" s="93" t="s">
        <v>195</v>
      </c>
      <c r="B37" s="217" t="s">
        <v>331</v>
      </c>
      <c r="C37" s="194" t="s">
        <v>157</v>
      </c>
      <c r="D37" s="194" t="s">
        <v>149</v>
      </c>
      <c r="E37" s="218" t="s">
        <v>335</v>
      </c>
      <c r="F37" s="195" t="s">
        <v>338</v>
      </c>
    </row>
    <row r="38" spans="1:6" ht="12.75">
      <c r="A38" s="93" t="s">
        <v>227</v>
      </c>
      <c r="B38" s="217" t="s">
        <v>332</v>
      </c>
      <c r="C38" s="194" t="s">
        <v>149</v>
      </c>
      <c r="D38" s="194" t="s">
        <v>149</v>
      </c>
      <c r="E38" s="218"/>
      <c r="F38" s="195"/>
    </row>
    <row r="39" spans="1:6" ht="12.75">
      <c r="A39" s="196" t="s">
        <v>191</v>
      </c>
      <c r="B39" s="293"/>
      <c r="C39" s="293"/>
      <c r="D39" s="293"/>
      <c r="E39" s="219"/>
      <c r="F39" s="93"/>
    </row>
    <row r="40" spans="1:6" ht="12.75">
      <c r="A40" s="196"/>
      <c r="B40" s="93"/>
      <c r="C40" s="93"/>
      <c r="D40" s="93"/>
      <c r="E40" s="93"/>
      <c r="F40" s="93"/>
    </row>
    <row r="41" spans="1:7" ht="15.75">
      <c r="A41" s="105" t="s">
        <v>255</v>
      </c>
      <c r="B41" s="94"/>
      <c r="C41" s="94"/>
      <c r="D41" s="94"/>
      <c r="E41" s="94"/>
      <c r="F41" s="94"/>
      <c r="G41" s="4"/>
    </row>
    <row r="42" spans="1:7" ht="15.75">
      <c r="A42" s="294" t="s">
        <v>241</v>
      </c>
      <c r="B42" s="294"/>
      <c r="C42" s="294"/>
      <c r="D42" s="294"/>
      <c r="E42" s="294"/>
      <c r="F42" s="294"/>
      <c r="G42" s="4"/>
    </row>
    <row r="43" spans="1:7" ht="15">
      <c r="A43" s="199" t="s">
        <v>256</v>
      </c>
      <c r="B43" s="228"/>
      <c r="C43" s="211"/>
      <c r="D43" s="211"/>
      <c r="E43" s="175"/>
      <c r="F43" s="4"/>
      <c r="G43" s="4"/>
    </row>
    <row r="44" spans="1:6" ht="15">
      <c r="A44" s="199"/>
      <c r="B44" s="201" t="s">
        <v>165</v>
      </c>
      <c r="C44" s="201" t="s">
        <v>166</v>
      </c>
      <c r="D44" s="201" t="s">
        <v>146</v>
      </c>
      <c r="E44" s="202" t="s">
        <v>166</v>
      </c>
      <c r="F44" s="182" t="s">
        <v>146</v>
      </c>
    </row>
    <row r="45" spans="1:6" ht="15">
      <c r="A45" s="199"/>
      <c r="B45" s="201" t="s">
        <v>234</v>
      </c>
      <c r="C45" s="201" t="s">
        <v>163</v>
      </c>
      <c r="D45" s="201" t="s">
        <v>163</v>
      </c>
      <c r="E45" s="202" t="s">
        <v>164</v>
      </c>
      <c r="F45" s="182" t="s">
        <v>164</v>
      </c>
    </row>
    <row r="46" spans="1:6" ht="15">
      <c r="A46" s="199"/>
      <c r="B46" s="201" t="s">
        <v>108</v>
      </c>
      <c r="C46" s="201"/>
      <c r="D46" s="220"/>
      <c r="E46" s="202"/>
      <c r="F46" s="221"/>
    </row>
    <row r="47" spans="1:5" ht="14.25">
      <c r="A47" s="93" t="s">
        <v>257</v>
      </c>
      <c r="B47" s="175"/>
      <c r="C47" s="229"/>
      <c r="D47" s="175"/>
      <c r="E47" s="206"/>
    </row>
    <row r="48" spans="1:6" ht="12.75">
      <c r="A48" s="93" t="s">
        <v>196</v>
      </c>
      <c r="B48" s="188">
        <v>1691</v>
      </c>
      <c r="C48" s="194">
        <v>386.56</v>
      </c>
      <c r="D48" s="194">
        <f>SUM(B48:C48)</f>
        <v>2077.56</v>
      </c>
      <c r="E48" s="222">
        <v>115.48</v>
      </c>
      <c r="F48" s="39">
        <f>SUM(B48+E48)</f>
        <v>1806.48</v>
      </c>
    </row>
    <row r="49" spans="1:6" ht="12.75">
      <c r="A49" s="93" t="s">
        <v>197</v>
      </c>
      <c r="B49" s="188">
        <v>1391</v>
      </c>
      <c r="C49" s="194">
        <v>386.56</v>
      </c>
      <c r="D49" s="194">
        <f aca="true" t="shared" si="1" ref="D49:D54">SUM(B49:C49)</f>
        <v>1777.56</v>
      </c>
      <c r="E49" s="222">
        <v>115.48</v>
      </c>
      <c r="F49" s="39">
        <f>SUM(B49+E49)</f>
        <v>1506.48</v>
      </c>
    </row>
    <row r="50" spans="1:6" ht="14.25">
      <c r="A50" s="93" t="s">
        <v>258</v>
      </c>
      <c r="B50" s="188">
        <v>887</v>
      </c>
      <c r="C50" s="194">
        <v>386.56</v>
      </c>
      <c r="D50" s="194">
        <f t="shared" si="1"/>
        <v>1273.56</v>
      </c>
      <c r="E50" s="222">
        <v>115.48</v>
      </c>
      <c r="F50" s="39">
        <f>SUM(B50+E50)</f>
        <v>1002.48</v>
      </c>
    </row>
    <row r="51" spans="1:6" ht="14.25">
      <c r="A51" s="93" t="s">
        <v>158</v>
      </c>
      <c r="B51" s="204"/>
      <c r="C51" s="194"/>
      <c r="D51" s="194"/>
      <c r="E51" s="222"/>
      <c r="F51" s="39"/>
    </row>
    <row r="52" spans="1:6" ht="12.75">
      <c r="A52" s="92" t="s">
        <v>182</v>
      </c>
      <c r="B52" s="188">
        <v>2750</v>
      </c>
      <c r="C52" s="194">
        <v>386.56</v>
      </c>
      <c r="D52" s="194">
        <f t="shared" si="1"/>
        <v>3136.56</v>
      </c>
      <c r="E52" s="222">
        <v>115.48</v>
      </c>
      <c r="F52" s="39">
        <f>SUM(B52+E52)</f>
        <v>2865.48</v>
      </c>
    </row>
    <row r="53" spans="1:6" ht="12.75">
      <c r="A53" s="92" t="s">
        <v>183</v>
      </c>
      <c r="B53" s="188">
        <v>2640</v>
      </c>
      <c r="C53" s="194">
        <v>386.56</v>
      </c>
      <c r="D53" s="194">
        <f t="shared" si="1"/>
        <v>3026.56</v>
      </c>
      <c r="E53" s="222">
        <v>115.48</v>
      </c>
      <c r="F53" s="39">
        <f>SUM(B53+E53)</f>
        <v>2755.48</v>
      </c>
    </row>
    <row r="54" spans="1:6" ht="12.75">
      <c r="A54" s="92" t="s">
        <v>184</v>
      </c>
      <c r="B54" s="188">
        <v>2500</v>
      </c>
      <c r="C54" s="194">
        <v>386.56</v>
      </c>
      <c r="D54" s="194">
        <f t="shared" si="1"/>
        <v>2886.56</v>
      </c>
      <c r="E54" s="222">
        <v>115.48</v>
      </c>
      <c r="F54" s="39">
        <f>SUM(B54+E54)</f>
        <v>2615.48</v>
      </c>
    </row>
    <row r="55" spans="1:6" ht="14.25">
      <c r="A55" s="93" t="s">
        <v>162</v>
      </c>
      <c r="B55" s="204"/>
      <c r="C55" s="223"/>
      <c r="D55" s="204"/>
      <c r="E55" s="222"/>
      <c r="F55" s="39"/>
    </row>
    <row r="56" spans="1:6" ht="12.75">
      <c r="A56" s="93" t="s">
        <v>198</v>
      </c>
      <c r="B56" s="188">
        <v>1774</v>
      </c>
      <c r="C56" s="194">
        <v>386.56</v>
      </c>
      <c r="D56" s="194">
        <f>SUM(B56:C56)</f>
        <v>2160.56</v>
      </c>
      <c r="E56" s="222">
        <v>115.48</v>
      </c>
      <c r="F56" s="39">
        <f>SUM(B56+E56)</f>
        <v>1889.48</v>
      </c>
    </row>
    <row r="57" spans="1:6" ht="12.75">
      <c r="A57" s="93" t="s">
        <v>326</v>
      </c>
      <c r="B57" s="188">
        <v>1474</v>
      </c>
      <c r="C57" s="194">
        <v>386.56</v>
      </c>
      <c r="D57" s="194">
        <f>SUM(B57:C57)</f>
        <v>1860.56</v>
      </c>
      <c r="E57" s="222">
        <v>115.48</v>
      </c>
      <c r="F57" s="39">
        <f>SUM(B57+E57)</f>
        <v>1589.48</v>
      </c>
    </row>
    <row r="58" spans="1:6" ht="14.25">
      <c r="A58" s="93" t="s">
        <v>259</v>
      </c>
      <c r="B58" s="188">
        <v>887</v>
      </c>
      <c r="C58" s="194">
        <v>386.56</v>
      </c>
      <c r="D58" s="194">
        <f>SUM(B58:C58)</f>
        <v>1273.56</v>
      </c>
      <c r="E58" s="222">
        <v>115.48</v>
      </c>
      <c r="F58" s="39">
        <f>SUM(B58+E58)</f>
        <v>1002.48</v>
      </c>
    </row>
    <row r="59" spans="1:5" ht="14.25">
      <c r="A59" s="175"/>
      <c r="B59" s="204"/>
      <c r="C59" s="209"/>
      <c r="D59" s="204"/>
      <c r="E59" s="210"/>
    </row>
    <row r="60" spans="1:7" ht="17.25">
      <c r="A60" s="193" t="s">
        <v>265</v>
      </c>
      <c r="B60" s="206"/>
      <c r="C60" s="206"/>
      <c r="D60" s="206"/>
      <c r="E60" s="175"/>
      <c r="F60" s="93"/>
      <c r="G60" s="93"/>
    </row>
    <row r="61" spans="1:7" ht="12.75">
      <c r="A61" s="93" t="s">
        <v>188</v>
      </c>
      <c r="B61" s="215">
        <v>887</v>
      </c>
      <c r="C61" s="207">
        <v>59.86</v>
      </c>
      <c r="D61" s="194" t="s">
        <v>159</v>
      </c>
      <c r="E61" s="216">
        <v>59.86</v>
      </c>
      <c r="F61" s="195" t="s">
        <v>149</v>
      </c>
      <c r="G61" s="93"/>
    </row>
    <row r="62" spans="1:7" ht="14.25">
      <c r="A62" s="93" t="s">
        <v>189</v>
      </c>
      <c r="B62" s="194"/>
      <c r="C62" s="207"/>
      <c r="D62" s="194"/>
      <c r="E62" s="209"/>
      <c r="F62" s="195"/>
      <c r="G62" s="93"/>
    </row>
    <row r="63" spans="1:7" ht="14.25">
      <c r="A63" s="93" t="s">
        <v>184</v>
      </c>
      <c r="B63" s="188" t="s">
        <v>199</v>
      </c>
      <c r="C63" s="207"/>
      <c r="D63" s="194"/>
      <c r="E63" s="209"/>
      <c r="F63" s="195"/>
      <c r="G63" s="93"/>
    </row>
    <row r="64" spans="1:7" ht="12.75">
      <c r="A64" s="93" t="s">
        <v>190</v>
      </c>
      <c r="B64" s="194" t="s">
        <v>200</v>
      </c>
      <c r="C64" s="207">
        <v>59.86</v>
      </c>
      <c r="D64" s="195" t="s">
        <v>149</v>
      </c>
      <c r="E64" s="195">
        <v>59.86</v>
      </c>
      <c r="F64" s="195" t="s">
        <v>149</v>
      </c>
      <c r="G64" s="93"/>
    </row>
    <row r="65" spans="1:7" ht="14.25">
      <c r="A65" s="93" t="s">
        <v>191</v>
      </c>
      <c r="B65" s="295" t="s">
        <v>180</v>
      </c>
      <c r="C65" s="295"/>
      <c r="D65" s="295"/>
      <c r="E65" s="175"/>
      <c r="F65" s="93"/>
      <c r="G65" s="93"/>
    </row>
    <row r="66" spans="1:7" ht="14.25">
      <c r="A66" s="93"/>
      <c r="B66" s="206"/>
      <c r="C66" s="209"/>
      <c r="D66" s="209"/>
      <c r="E66" s="175"/>
      <c r="F66" s="93"/>
      <c r="G66" s="93"/>
    </row>
    <row r="67" spans="1:7" ht="15">
      <c r="A67" s="174" t="s">
        <v>97</v>
      </c>
      <c r="B67" s="175"/>
      <c r="C67" s="175"/>
      <c r="D67" s="175"/>
      <c r="E67" s="175"/>
      <c r="F67" s="4"/>
      <c r="G67" s="4"/>
    </row>
    <row r="68" spans="1:7" ht="14.25">
      <c r="A68" s="175" t="s">
        <v>260</v>
      </c>
      <c r="B68" s="175"/>
      <c r="C68" s="175"/>
      <c r="D68" s="175"/>
      <c r="E68" s="175"/>
      <c r="F68" s="4"/>
      <c r="G68" s="4"/>
    </row>
    <row r="69" spans="1:7" ht="14.25">
      <c r="A69" s="175" t="s">
        <v>266</v>
      </c>
      <c r="B69" s="175"/>
      <c r="C69" s="175"/>
      <c r="D69" s="175"/>
      <c r="E69" s="175"/>
      <c r="F69" s="4"/>
      <c r="G69" s="4"/>
    </row>
    <row r="70" spans="1:7" ht="14.25">
      <c r="A70" s="175" t="s">
        <v>327</v>
      </c>
      <c r="B70" s="175"/>
      <c r="C70" s="175"/>
      <c r="D70" s="175"/>
      <c r="E70" s="175"/>
      <c r="F70" s="4"/>
      <c r="G70" s="4"/>
    </row>
    <row r="71" spans="1:7" ht="14.25">
      <c r="A71" s="175" t="s">
        <v>267</v>
      </c>
      <c r="B71" s="175"/>
      <c r="C71" s="175"/>
      <c r="D71" s="175"/>
      <c r="E71" s="175"/>
      <c r="F71" s="4"/>
      <c r="G71" s="4"/>
    </row>
    <row r="72" spans="1:7" ht="14.25">
      <c r="A72" s="175" t="s">
        <v>268</v>
      </c>
      <c r="B72" s="175"/>
      <c r="C72" s="175"/>
      <c r="D72" s="175"/>
      <c r="E72" s="175"/>
      <c r="F72" s="4"/>
      <c r="G72" s="4"/>
    </row>
    <row r="73" spans="1:5" ht="14.25">
      <c r="A73" s="206"/>
      <c r="B73" s="206"/>
      <c r="C73" s="206"/>
      <c r="D73" s="206"/>
      <c r="E73" s="206"/>
    </row>
  </sheetData>
  <mergeCells count="3">
    <mergeCell ref="B39:D39"/>
    <mergeCell ref="A42:F42"/>
    <mergeCell ref="B65:D65"/>
  </mergeCells>
  <printOptions/>
  <pageMargins left="0.75" right="0.75" top="1" bottom="1" header="0.5" footer="0.5"/>
  <pageSetup fitToHeight="1" fitToWidth="1" horizontalDpi="600" verticalDpi="600" orientation="portrait" scale="66" r:id="rId1"/>
  <headerFooter alignWithMargins="0">
    <oddFooter>&amp;LService du registraire / Office of the Registrar&amp;R&amp;D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69"/>
  <sheetViews>
    <sheetView workbookViewId="0" topLeftCell="A1">
      <selection activeCell="A10" sqref="A10"/>
    </sheetView>
  </sheetViews>
  <sheetFormatPr defaultColWidth="9.140625" defaultRowHeight="12.75"/>
  <cols>
    <col min="1" max="1" width="87.8515625" style="0" customWidth="1"/>
    <col min="2" max="2" width="0.13671875" style="0" hidden="1" customWidth="1"/>
    <col min="3" max="6" width="9.140625" style="0" hidden="1" customWidth="1"/>
    <col min="7" max="7" width="10.28125" style="0" customWidth="1"/>
    <col min="8" max="8" width="0.5625" style="0" hidden="1" customWidth="1"/>
    <col min="9" max="9" width="9.140625" style="0" hidden="1" customWidth="1"/>
    <col min="10" max="10" width="5.140625" style="0" hidden="1" customWidth="1"/>
  </cols>
  <sheetData>
    <row r="1" spans="1:13" s="251" customFormat="1" ht="18.75">
      <c r="A1" s="112" t="s">
        <v>318</v>
      </c>
      <c r="B1" s="248"/>
      <c r="C1" s="248"/>
      <c r="D1" s="248"/>
      <c r="E1" s="248"/>
      <c r="F1" s="248"/>
      <c r="G1" s="113"/>
      <c r="H1" s="75"/>
      <c r="I1" s="62"/>
      <c r="J1" s="62"/>
      <c r="K1" s="249"/>
      <c r="L1" s="250"/>
      <c r="M1" s="250"/>
    </row>
    <row r="2" spans="1:13" s="251" customFormat="1" ht="0.75" customHeight="1" thickBot="1">
      <c r="A2" s="252"/>
      <c r="B2" s="253"/>
      <c r="C2" s="253"/>
      <c r="D2" s="253"/>
      <c r="E2" s="253"/>
      <c r="F2" s="253"/>
      <c r="G2" s="254"/>
      <c r="H2" s="75"/>
      <c r="I2" s="62"/>
      <c r="J2" s="62"/>
      <c r="K2" s="249"/>
      <c r="L2" s="250"/>
      <c r="M2" s="250"/>
    </row>
    <row r="3" spans="1:13" s="251" customFormat="1" ht="13.5" thickBot="1">
      <c r="A3" s="91" t="s">
        <v>269</v>
      </c>
      <c r="B3" s="255"/>
      <c r="C3" s="255"/>
      <c r="D3" s="255"/>
      <c r="E3" s="255"/>
      <c r="F3" s="255"/>
      <c r="G3" s="256" t="s">
        <v>54</v>
      </c>
      <c r="H3" s="257"/>
      <c r="I3" s="62"/>
      <c r="J3" s="62"/>
      <c r="K3" s="249"/>
      <c r="L3" s="250"/>
      <c r="M3" s="250"/>
    </row>
    <row r="4" spans="1:7" ht="15.75">
      <c r="A4" s="258" t="s">
        <v>374</v>
      </c>
      <c r="B4" s="4"/>
      <c r="C4" s="4"/>
      <c r="D4" s="4"/>
      <c r="E4" s="4"/>
      <c r="F4" s="4"/>
      <c r="G4" s="111"/>
    </row>
    <row r="5" spans="1:7" ht="15">
      <c r="A5" s="122" t="s">
        <v>375</v>
      </c>
      <c r="B5" s="4"/>
      <c r="C5" s="4"/>
      <c r="D5" s="4"/>
      <c r="E5" s="4"/>
      <c r="F5" s="4"/>
      <c r="G5" s="111"/>
    </row>
    <row r="6" spans="1:7" ht="13.5" customHeight="1">
      <c r="A6" s="123" t="s">
        <v>270</v>
      </c>
      <c r="B6" s="4"/>
      <c r="C6" s="4"/>
      <c r="D6" s="4"/>
      <c r="E6" s="4"/>
      <c r="F6" s="4"/>
      <c r="G6" s="259"/>
    </row>
    <row r="7" spans="1:7" ht="15">
      <c r="A7" s="115" t="s">
        <v>271</v>
      </c>
      <c r="B7" s="4"/>
      <c r="C7" s="4"/>
      <c r="D7" s="4"/>
      <c r="E7" s="4"/>
      <c r="F7" s="4"/>
      <c r="G7" s="152">
        <v>35</v>
      </c>
    </row>
    <row r="8" spans="1:7" ht="15">
      <c r="A8" s="115" t="s">
        <v>272</v>
      </c>
      <c r="B8" s="4"/>
      <c r="C8" s="4"/>
      <c r="D8" s="4"/>
      <c r="E8" s="4"/>
      <c r="F8" s="4"/>
      <c r="G8" s="152">
        <v>35</v>
      </c>
    </row>
    <row r="9" spans="1:7" ht="15">
      <c r="A9" s="115" t="s">
        <v>273</v>
      </c>
      <c r="B9" s="4"/>
      <c r="C9" s="4"/>
      <c r="D9" s="4"/>
      <c r="E9" s="4"/>
      <c r="F9" s="4"/>
      <c r="G9" s="152">
        <v>60</v>
      </c>
    </row>
    <row r="10" spans="1:7" ht="18" customHeight="1" thickBot="1">
      <c r="A10" s="115" t="s">
        <v>274</v>
      </c>
      <c r="B10" s="4"/>
      <c r="C10" s="4"/>
      <c r="D10" s="4"/>
      <c r="E10" s="4"/>
      <c r="F10" s="4"/>
      <c r="G10" s="104">
        <v>15</v>
      </c>
    </row>
    <row r="11" spans="1:7" ht="2.25" customHeight="1" hidden="1">
      <c r="A11" s="3"/>
      <c r="B11" s="4"/>
      <c r="C11" s="4"/>
      <c r="D11" s="4"/>
      <c r="E11" s="4"/>
      <c r="F11" s="4"/>
      <c r="G11" s="152" t="e">
        <f>SUM(#REF!+#REF!)</f>
        <v>#REF!</v>
      </c>
    </row>
    <row r="12" spans="1:19" s="75" customFormat="1" ht="13.5" thickBot="1">
      <c r="A12" s="91" t="s">
        <v>275</v>
      </c>
      <c r="B12" s="255"/>
      <c r="C12" s="255"/>
      <c r="D12" s="255"/>
      <c r="E12" s="255"/>
      <c r="F12" s="255"/>
      <c r="G12" s="110" t="s">
        <v>54</v>
      </c>
      <c r="H12" s="257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7" ht="15">
      <c r="A13" s="115" t="s">
        <v>276</v>
      </c>
      <c r="B13" s="4"/>
      <c r="C13" s="4"/>
      <c r="D13" s="4"/>
      <c r="E13" s="4"/>
      <c r="F13" s="4"/>
      <c r="G13" s="260">
        <v>1</v>
      </c>
    </row>
    <row r="14" spans="1:7" ht="15">
      <c r="A14" s="115" t="s">
        <v>277</v>
      </c>
      <c r="B14" s="4"/>
      <c r="C14" s="4"/>
      <c r="D14" s="4"/>
      <c r="E14" s="4"/>
      <c r="F14" s="4"/>
      <c r="G14" s="118">
        <v>70</v>
      </c>
    </row>
    <row r="15" spans="1:7" ht="15">
      <c r="A15" s="115" t="s">
        <v>278</v>
      </c>
      <c r="B15" s="4"/>
      <c r="C15" s="4"/>
      <c r="D15" s="4"/>
      <c r="E15" s="4"/>
      <c r="F15" s="4"/>
      <c r="G15" s="118">
        <v>35</v>
      </c>
    </row>
    <row r="16" spans="1:7" ht="15">
      <c r="A16" s="115" t="s">
        <v>279</v>
      </c>
      <c r="B16" s="4"/>
      <c r="C16" s="4"/>
      <c r="D16" s="4"/>
      <c r="E16" s="4"/>
      <c r="F16" s="4"/>
      <c r="G16" s="118">
        <v>5</v>
      </c>
    </row>
    <row r="17" spans="1:7" ht="15">
      <c r="A17" s="115" t="s">
        <v>280</v>
      </c>
      <c r="B17" s="4"/>
      <c r="C17" s="4"/>
      <c r="D17" s="4"/>
      <c r="E17" s="4"/>
      <c r="F17" s="4"/>
      <c r="G17" s="118">
        <v>50</v>
      </c>
    </row>
    <row r="18" spans="1:7" ht="15">
      <c r="A18" s="115" t="s">
        <v>281</v>
      </c>
      <c r="B18" s="4"/>
      <c r="C18" s="4"/>
      <c r="D18" s="4"/>
      <c r="E18" s="4"/>
      <c r="F18" s="4"/>
      <c r="G18" s="118">
        <v>50</v>
      </c>
    </row>
    <row r="19" spans="1:7" ht="15">
      <c r="A19" s="115" t="s">
        <v>282</v>
      </c>
      <c r="B19" s="4"/>
      <c r="C19" s="4"/>
      <c r="D19" s="4"/>
      <c r="E19" s="4"/>
      <c r="F19" s="4"/>
      <c r="G19" s="118">
        <v>7</v>
      </c>
    </row>
    <row r="20" spans="1:7" ht="15">
      <c r="A20" s="115" t="s">
        <v>283</v>
      </c>
      <c r="B20" s="4"/>
      <c r="C20" s="4"/>
      <c r="D20" s="4"/>
      <c r="E20" s="4"/>
      <c r="F20" s="4"/>
      <c r="G20" s="118">
        <v>3.5</v>
      </c>
    </row>
    <row r="21" spans="1:7" ht="15">
      <c r="A21" s="115" t="s">
        <v>284</v>
      </c>
      <c r="B21" s="4"/>
      <c r="C21" s="4"/>
      <c r="D21" s="4"/>
      <c r="E21" s="4"/>
      <c r="F21" s="4"/>
      <c r="G21" s="118">
        <v>50</v>
      </c>
    </row>
    <row r="22" spans="1:7" ht="18">
      <c r="A22" s="115" t="s">
        <v>285</v>
      </c>
      <c r="B22" s="4"/>
      <c r="C22" s="4"/>
      <c r="D22" s="4"/>
      <c r="E22" s="4"/>
      <c r="F22" s="4"/>
      <c r="G22" s="118" t="s">
        <v>55</v>
      </c>
    </row>
    <row r="23" spans="1:7" ht="15">
      <c r="A23" s="115" t="s">
        <v>286</v>
      </c>
      <c r="B23" s="4"/>
      <c r="C23" s="4"/>
      <c r="D23" s="4"/>
      <c r="E23" s="4"/>
      <c r="F23" s="4"/>
      <c r="G23" s="118">
        <v>10</v>
      </c>
    </row>
    <row r="24" spans="1:7" ht="15">
      <c r="A24" s="115" t="s">
        <v>287</v>
      </c>
      <c r="B24" s="4"/>
      <c r="C24" s="4"/>
      <c r="D24" s="4"/>
      <c r="E24" s="4"/>
      <c r="F24" s="4"/>
      <c r="G24" s="118">
        <v>13</v>
      </c>
    </row>
    <row r="25" spans="1:7" ht="15">
      <c r="A25" s="115"/>
      <c r="B25" s="4"/>
      <c r="C25" s="4"/>
      <c r="D25" s="4"/>
      <c r="E25" s="4"/>
      <c r="F25" s="4"/>
      <c r="G25" s="118">
        <v>5</v>
      </c>
    </row>
    <row r="26" spans="1:7" ht="15">
      <c r="A26" s="115" t="s">
        <v>288</v>
      </c>
      <c r="B26" s="4"/>
      <c r="C26" s="4"/>
      <c r="D26" s="4"/>
      <c r="E26" s="4"/>
      <c r="F26" s="4"/>
      <c r="G26" s="118">
        <v>10</v>
      </c>
    </row>
    <row r="27" spans="1:7" ht="15">
      <c r="A27" s="115" t="s">
        <v>289</v>
      </c>
      <c r="B27" s="4"/>
      <c r="C27" s="4"/>
      <c r="D27" s="4"/>
      <c r="E27" s="4"/>
      <c r="F27" s="4"/>
      <c r="G27" s="126">
        <v>10</v>
      </c>
    </row>
    <row r="28" spans="1:7" ht="15">
      <c r="A28" s="115"/>
      <c r="B28" s="4"/>
      <c r="C28" s="4"/>
      <c r="D28" s="4"/>
      <c r="E28" s="4"/>
      <c r="F28" s="4"/>
      <c r="G28" s="126">
        <v>20</v>
      </c>
    </row>
    <row r="29" spans="1:7" ht="15">
      <c r="A29" s="115" t="s">
        <v>290</v>
      </c>
      <c r="B29" s="4"/>
      <c r="C29" s="4"/>
      <c r="D29" s="4"/>
      <c r="E29" s="4"/>
      <c r="F29" s="4"/>
      <c r="G29" s="118">
        <v>20</v>
      </c>
    </row>
    <row r="30" spans="1:7" ht="15">
      <c r="A30" s="115" t="s">
        <v>321</v>
      </c>
      <c r="B30" s="4"/>
      <c r="C30" s="4"/>
      <c r="D30" s="4"/>
      <c r="E30" s="4"/>
      <c r="F30" s="4"/>
      <c r="G30" s="118">
        <v>8</v>
      </c>
    </row>
    <row r="31" spans="1:7" ht="15">
      <c r="A31" s="115" t="s">
        <v>291</v>
      </c>
      <c r="B31" s="4"/>
      <c r="C31" s="4"/>
      <c r="D31" s="4"/>
      <c r="E31" s="4"/>
      <c r="F31" s="4"/>
      <c r="G31" s="118">
        <v>10</v>
      </c>
    </row>
    <row r="32" spans="1:19" ht="15">
      <c r="A32" s="115" t="s">
        <v>292</v>
      </c>
      <c r="B32" s="4"/>
      <c r="C32" s="4"/>
      <c r="D32" s="4"/>
      <c r="E32" s="4"/>
      <c r="F32" s="4"/>
      <c r="G32" s="118">
        <v>13</v>
      </c>
      <c r="O32" s="62"/>
      <c r="P32" s="62"/>
      <c r="Q32" s="62"/>
      <c r="R32" s="62"/>
      <c r="S32" s="62"/>
    </row>
    <row r="33" spans="1:7" ht="15.75" thickBot="1">
      <c r="A33" s="115"/>
      <c r="B33" s="4"/>
      <c r="C33" s="4"/>
      <c r="D33" s="4"/>
      <c r="E33" s="4"/>
      <c r="F33" s="4"/>
      <c r="G33" s="119">
        <v>5</v>
      </c>
    </row>
    <row r="34" spans="1:19" s="263" customFormat="1" ht="13.5" thickBot="1">
      <c r="A34" s="91" t="s">
        <v>293</v>
      </c>
      <c r="B34" s="261"/>
      <c r="C34" s="261"/>
      <c r="D34" s="261"/>
      <c r="E34" s="262"/>
      <c r="F34" s="262"/>
      <c r="G34" s="110" t="s">
        <v>54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</row>
    <row r="35" spans="1:7" ht="15">
      <c r="A35" s="115" t="s">
        <v>294</v>
      </c>
      <c r="B35" s="4"/>
      <c r="C35" s="4"/>
      <c r="D35" s="4"/>
      <c r="E35" s="4"/>
      <c r="F35" s="4"/>
      <c r="G35" s="117">
        <v>20</v>
      </c>
    </row>
    <row r="36" spans="1:7" ht="15">
      <c r="A36" s="115" t="s">
        <v>295</v>
      </c>
      <c r="B36" s="4"/>
      <c r="C36" s="4"/>
      <c r="D36" s="4"/>
      <c r="E36" s="4"/>
      <c r="F36" s="4"/>
      <c r="G36" s="117">
        <v>10</v>
      </c>
    </row>
    <row r="37" spans="1:7" ht="15">
      <c r="A37" s="115" t="s">
        <v>296</v>
      </c>
      <c r="B37" s="4"/>
      <c r="C37" s="4"/>
      <c r="D37" s="4"/>
      <c r="E37" s="4"/>
      <c r="F37" s="4"/>
      <c r="G37" s="117">
        <v>50</v>
      </c>
    </row>
    <row r="38" spans="1:7" ht="15">
      <c r="A38" s="115" t="s">
        <v>297</v>
      </c>
      <c r="B38" s="4"/>
      <c r="C38" s="4"/>
      <c r="D38" s="4"/>
      <c r="E38" s="4"/>
      <c r="F38" s="4"/>
      <c r="G38" s="117">
        <v>20</v>
      </c>
    </row>
    <row r="39" spans="1:7" ht="15">
      <c r="A39" s="115" t="s">
        <v>298</v>
      </c>
      <c r="B39" s="4"/>
      <c r="C39" s="4"/>
      <c r="D39" s="4"/>
      <c r="E39" s="4"/>
      <c r="F39" s="4"/>
      <c r="G39" s="117">
        <v>60</v>
      </c>
    </row>
    <row r="40" spans="1:7" ht="15">
      <c r="A40" s="115" t="s">
        <v>299</v>
      </c>
      <c r="B40" s="4"/>
      <c r="C40" s="4"/>
      <c r="D40" s="4"/>
      <c r="E40" s="4"/>
      <c r="F40" s="4"/>
      <c r="G40" s="117">
        <v>50</v>
      </c>
    </row>
    <row r="41" spans="1:7" ht="15">
      <c r="A41" s="115" t="s">
        <v>300</v>
      </c>
      <c r="B41" s="4"/>
      <c r="C41" s="4"/>
      <c r="D41" s="4"/>
      <c r="E41" s="4"/>
      <c r="F41" s="4"/>
      <c r="G41" s="117">
        <v>40</v>
      </c>
    </row>
    <row r="42" spans="1:7" ht="15">
      <c r="A42" s="115" t="s">
        <v>301</v>
      </c>
      <c r="B42" s="4"/>
      <c r="C42" s="4"/>
      <c r="D42" s="4"/>
      <c r="E42" s="4"/>
      <c r="F42" s="4"/>
      <c r="G42" s="117"/>
    </row>
    <row r="43" spans="1:7" ht="15">
      <c r="A43" s="115"/>
      <c r="B43" s="4"/>
      <c r="C43" s="4"/>
      <c r="D43" s="4"/>
      <c r="E43" s="4"/>
      <c r="F43" s="4"/>
      <c r="G43" s="117">
        <v>50</v>
      </c>
    </row>
    <row r="44" spans="1:7" ht="15.75" customHeight="1">
      <c r="A44" s="115"/>
      <c r="B44" s="4"/>
      <c r="C44" s="4"/>
      <c r="D44" s="4"/>
      <c r="E44" s="4"/>
      <c r="F44" s="4"/>
      <c r="G44" s="117">
        <v>60</v>
      </c>
    </row>
    <row r="45" spans="1:7" ht="1.5" customHeight="1" thickBot="1">
      <c r="A45" s="3"/>
      <c r="B45" s="4"/>
      <c r="C45" s="4"/>
      <c r="D45" s="4"/>
      <c r="E45" s="4"/>
      <c r="F45" s="4"/>
      <c r="G45" s="117"/>
    </row>
    <row r="46" spans="1:13" ht="13.5" thickBot="1">
      <c r="A46" s="91" t="s">
        <v>302</v>
      </c>
      <c r="B46" s="255"/>
      <c r="C46" s="255"/>
      <c r="D46" s="255"/>
      <c r="E46" s="255"/>
      <c r="F46" s="255"/>
      <c r="G46" s="110" t="s">
        <v>54</v>
      </c>
      <c r="H46" s="62"/>
      <c r="I46" s="62"/>
      <c r="J46" s="62"/>
      <c r="K46" s="62"/>
      <c r="L46" s="62"/>
      <c r="M46" s="62"/>
    </row>
    <row r="47" spans="1:7" s="275" customFormat="1" ht="15">
      <c r="A47" s="276" t="s">
        <v>322</v>
      </c>
      <c r="B47" s="274"/>
      <c r="C47" s="274"/>
      <c r="D47" s="274"/>
      <c r="E47" s="274"/>
      <c r="F47" s="274"/>
      <c r="G47" s="277" t="s">
        <v>377</v>
      </c>
    </row>
    <row r="48" spans="1:7" ht="15">
      <c r="A48" s="115" t="s">
        <v>303</v>
      </c>
      <c r="B48" s="4"/>
      <c r="C48" s="4"/>
      <c r="D48" s="4"/>
      <c r="E48" s="4"/>
      <c r="F48" s="4"/>
      <c r="G48" s="117">
        <v>35</v>
      </c>
    </row>
    <row r="49" spans="1:7" ht="15">
      <c r="A49" s="115" t="s">
        <v>304</v>
      </c>
      <c r="B49" s="4"/>
      <c r="C49" s="4"/>
      <c r="D49" s="4"/>
      <c r="E49" s="4"/>
      <c r="F49" s="4"/>
      <c r="G49" s="264" t="s">
        <v>376</v>
      </c>
    </row>
    <row r="50" spans="1:7" ht="15">
      <c r="A50" s="115" t="s">
        <v>305</v>
      </c>
      <c r="B50" s="4"/>
      <c r="C50" s="4"/>
      <c r="D50" s="4"/>
      <c r="E50" s="4"/>
      <c r="F50" s="4"/>
      <c r="G50" s="117">
        <v>40</v>
      </c>
    </row>
    <row r="51" spans="1:7" ht="15">
      <c r="A51" s="115" t="s">
        <v>306</v>
      </c>
      <c r="B51" s="4"/>
      <c r="C51" s="4"/>
      <c r="D51" s="4"/>
      <c r="E51" s="4"/>
      <c r="F51" s="4"/>
      <c r="G51" s="117">
        <v>100</v>
      </c>
    </row>
    <row r="52" spans="1:7" ht="15">
      <c r="A52" s="115" t="s">
        <v>307</v>
      </c>
      <c r="B52" s="4"/>
      <c r="C52" s="4"/>
      <c r="D52" s="4"/>
      <c r="E52" s="4"/>
      <c r="F52" s="4"/>
      <c r="G52" s="117">
        <v>50</v>
      </c>
    </row>
    <row r="53" spans="1:7" ht="15">
      <c r="A53" s="115" t="s">
        <v>308</v>
      </c>
      <c r="B53" s="4"/>
      <c r="C53" s="4"/>
      <c r="D53" s="4"/>
      <c r="E53" s="4"/>
      <c r="F53" s="4"/>
      <c r="G53" s="117">
        <v>50</v>
      </c>
    </row>
    <row r="54" spans="1:7" ht="15.75" thickBot="1">
      <c r="A54" s="115" t="s">
        <v>309</v>
      </c>
      <c r="B54" s="4"/>
      <c r="C54" s="4"/>
      <c r="D54" s="4"/>
      <c r="E54" s="4"/>
      <c r="F54" s="4"/>
      <c r="G54" s="120">
        <v>25</v>
      </c>
    </row>
    <row r="55" spans="1:7" ht="0.75" customHeight="1" thickBot="1">
      <c r="A55" s="3"/>
      <c r="B55" s="4"/>
      <c r="C55" s="4"/>
      <c r="D55" s="4"/>
      <c r="E55" s="4"/>
      <c r="F55" s="4"/>
      <c r="G55" s="116"/>
    </row>
    <row r="56" spans="1:13" ht="13.5" thickBot="1">
      <c r="A56" s="91" t="s">
        <v>310</v>
      </c>
      <c r="B56" s="255"/>
      <c r="C56" s="255"/>
      <c r="D56" s="255"/>
      <c r="E56" s="255"/>
      <c r="F56" s="255"/>
      <c r="G56" s="110" t="s">
        <v>54</v>
      </c>
      <c r="H56" s="62"/>
      <c r="I56" s="62"/>
      <c r="J56" s="62"/>
      <c r="K56" s="62"/>
      <c r="L56" s="62"/>
      <c r="M56" s="62"/>
    </row>
    <row r="57" spans="1:7" ht="15">
      <c r="A57" s="272" t="s">
        <v>311</v>
      </c>
      <c r="B57" s="4"/>
      <c r="C57" s="4"/>
      <c r="D57" s="4"/>
      <c r="E57" s="4"/>
      <c r="F57" s="4"/>
      <c r="G57" s="121">
        <v>600</v>
      </c>
    </row>
    <row r="58" spans="1:7" ht="15">
      <c r="A58" s="115" t="s">
        <v>320</v>
      </c>
      <c r="G58" s="111"/>
    </row>
    <row r="59" spans="1:7" ht="15">
      <c r="A59" s="115" t="s">
        <v>319</v>
      </c>
      <c r="G59" s="117">
        <v>25</v>
      </c>
    </row>
    <row r="60" spans="1:7" ht="15">
      <c r="A60" s="115"/>
      <c r="G60" s="117">
        <v>150</v>
      </c>
    </row>
    <row r="61" spans="1:7" ht="15.75" thickBot="1">
      <c r="A61" s="273" t="s">
        <v>312</v>
      </c>
      <c r="B61" s="4"/>
      <c r="C61" s="4"/>
      <c r="D61" s="4"/>
      <c r="E61" s="4"/>
      <c r="F61" s="4"/>
      <c r="G61" s="120">
        <v>300</v>
      </c>
    </row>
    <row r="62" spans="1:7" ht="13.5" thickBot="1">
      <c r="A62" s="91" t="s">
        <v>313</v>
      </c>
      <c r="B62" s="255"/>
      <c r="C62" s="255"/>
      <c r="D62" s="255"/>
      <c r="E62" s="255"/>
      <c r="F62" s="255"/>
      <c r="G62" s="110" t="s">
        <v>54</v>
      </c>
    </row>
    <row r="63" spans="1:7" ht="15">
      <c r="A63" s="265" t="s">
        <v>314</v>
      </c>
      <c r="B63" s="249"/>
      <c r="C63" s="249"/>
      <c r="D63" s="249"/>
      <c r="E63" s="249"/>
      <c r="F63" s="249"/>
      <c r="G63" s="121">
        <v>6</v>
      </c>
    </row>
    <row r="64" spans="1:7" ht="15">
      <c r="A64" s="265" t="s">
        <v>315</v>
      </c>
      <c r="B64" s="249"/>
      <c r="C64" s="249"/>
      <c r="D64" s="249"/>
      <c r="E64" s="249"/>
      <c r="F64" s="249"/>
      <c r="G64" s="117">
        <v>3</v>
      </c>
    </row>
    <row r="65" spans="1:7" ht="15.75" thickBot="1">
      <c r="A65" s="266" t="s">
        <v>316</v>
      </c>
      <c r="B65" s="267"/>
      <c r="C65" s="267"/>
      <c r="D65" s="267"/>
      <c r="E65" s="267"/>
      <c r="F65" s="267"/>
      <c r="G65" s="120">
        <v>2</v>
      </c>
    </row>
    <row r="66" spans="1:7" ht="12.75">
      <c r="A66" s="249"/>
      <c r="B66" s="249"/>
      <c r="C66" s="249"/>
      <c r="D66" s="249"/>
      <c r="E66" s="249"/>
      <c r="F66" s="249"/>
      <c r="G66" s="268"/>
    </row>
    <row r="67" spans="1:7" ht="12" customHeight="1">
      <c r="A67" s="269" t="s">
        <v>317</v>
      </c>
      <c r="B67" s="249"/>
      <c r="C67" s="249"/>
      <c r="D67" s="249"/>
      <c r="E67" s="249"/>
      <c r="F67" s="249"/>
      <c r="G67" s="249"/>
    </row>
    <row r="68" ht="9" customHeight="1">
      <c r="A68" s="270"/>
    </row>
    <row r="69" ht="14.25">
      <c r="A69" s="271"/>
    </row>
  </sheetData>
  <printOptions/>
  <pageMargins left="1" right="1" top="0.5" bottom="0.5" header="0.5" footer="0.5"/>
  <pageSetup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60"/>
  <sheetViews>
    <sheetView tabSelected="1" workbookViewId="0" topLeftCell="A1">
      <selection activeCell="A6" sqref="A6"/>
    </sheetView>
  </sheetViews>
  <sheetFormatPr defaultColWidth="9.140625" defaultRowHeight="12.75"/>
  <cols>
    <col min="1" max="1" width="24.8515625" style="0" customWidth="1"/>
    <col min="2" max="2" width="26.421875" style="0" customWidth="1"/>
    <col min="3" max="3" width="40.7109375" style="0" customWidth="1"/>
    <col min="4" max="4" width="21.00390625" style="0" customWidth="1"/>
    <col min="5" max="5" width="11.8515625" style="0" customWidth="1"/>
    <col min="6" max="6" width="12.7109375" style="0" customWidth="1"/>
    <col min="7" max="7" width="15.28125" style="0" customWidth="1"/>
    <col min="8" max="8" width="11.140625" style="0" customWidth="1"/>
  </cols>
  <sheetData>
    <row r="1" spans="1:19" s="65" customFormat="1" ht="19.5" thickBot="1">
      <c r="A1" s="296" t="s">
        <v>109</v>
      </c>
      <c r="B1" s="297"/>
      <c r="C1" s="297"/>
      <c r="D1" s="297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s="66" customFormat="1" ht="16.5" thickBot="1">
      <c r="A2" s="67" t="s">
        <v>382</v>
      </c>
      <c r="B2" s="68" t="s">
        <v>383</v>
      </c>
      <c r="C2" s="69" t="s">
        <v>22</v>
      </c>
      <c r="D2" s="70" t="s">
        <v>23</v>
      </c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s="101" customFormat="1" ht="16.5" thickBot="1">
      <c r="A3" s="9" t="s">
        <v>378</v>
      </c>
      <c r="B3" s="9" t="s">
        <v>1</v>
      </c>
      <c r="C3" s="278" t="s">
        <v>24</v>
      </c>
      <c r="D3" s="9" t="s">
        <v>107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</row>
    <row r="4" spans="1:4" s="102" customFormat="1" ht="15.75">
      <c r="A4" s="9" t="s">
        <v>384</v>
      </c>
      <c r="B4" s="9" t="s">
        <v>67</v>
      </c>
      <c r="C4" s="9" t="s">
        <v>25</v>
      </c>
      <c r="D4" s="9" t="s">
        <v>19</v>
      </c>
    </row>
    <row r="5" spans="1:4" s="101" customFormat="1" ht="15.75">
      <c r="A5" s="10"/>
      <c r="B5" s="10" t="s">
        <v>68</v>
      </c>
      <c r="C5" s="10" t="s">
        <v>25</v>
      </c>
      <c r="D5" s="10" t="s">
        <v>19</v>
      </c>
    </row>
    <row r="6" spans="1:4" s="101" customFormat="1" ht="15.75">
      <c r="A6" s="10"/>
      <c r="B6" s="10" t="s">
        <v>69</v>
      </c>
      <c r="C6" s="10" t="s">
        <v>25</v>
      </c>
      <c r="D6" s="10" t="s">
        <v>19</v>
      </c>
    </row>
    <row r="7" spans="1:4" s="101" customFormat="1" ht="15.75">
      <c r="A7" s="10"/>
      <c r="B7" s="10" t="s">
        <v>70</v>
      </c>
      <c r="C7" s="10" t="s">
        <v>25</v>
      </c>
      <c r="D7" s="10" t="s">
        <v>19</v>
      </c>
    </row>
    <row r="8" spans="1:4" s="101" customFormat="1" ht="15.75">
      <c r="A8" s="10"/>
      <c r="B8" s="10" t="s">
        <v>71</v>
      </c>
      <c r="C8" s="10" t="s">
        <v>25</v>
      </c>
      <c r="D8" s="10" t="s">
        <v>19</v>
      </c>
    </row>
    <row r="9" spans="1:4" s="101" customFormat="1" ht="15.75">
      <c r="A9" s="10"/>
      <c r="B9" s="10" t="s">
        <v>72</v>
      </c>
      <c r="C9" s="10" t="s">
        <v>25</v>
      </c>
      <c r="D9" s="10" t="s">
        <v>19</v>
      </c>
    </row>
    <row r="10" spans="1:4" s="101" customFormat="1" ht="15.75">
      <c r="A10" s="10"/>
      <c r="B10" s="10" t="s">
        <v>73</v>
      </c>
      <c r="C10" s="10" t="s">
        <v>25</v>
      </c>
      <c r="D10" s="10" t="s">
        <v>19</v>
      </c>
    </row>
    <row r="11" spans="1:4" s="101" customFormat="1" ht="15.75">
      <c r="A11" s="10"/>
      <c r="B11" s="10" t="s">
        <v>74</v>
      </c>
      <c r="C11" s="10" t="s">
        <v>25</v>
      </c>
      <c r="D11" s="10" t="s">
        <v>19</v>
      </c>
    </row>
    <row r="12" spans="1:4" s="101" customFormat="1" ht="15.75">
      <c r="A12" s="10"/>
      <c r="B12" s="10" t="s">
        <v>75</v>
      </c>
      <c r="C12" s="10" t="s">
        <v>25</v>
      </c>
      <c r="D12" s="10" t="s">
        <v>18</v>
      </c>
    </row>
    <row r="13" spans="1:4" s="101" customFormat="1" ht="15.75">
      <c r="A13" s="10"/>
      <c r="B13" s="10" t="s">
        <v>76</v>
      </c>
      <c r="C13" s="10" t="s">
        <v>25</v>
      </c>
      <c r="D13" s="10" t="s">
        <v>18</v>
      </c>
    </row>
    <row r="14" spans="1:4" s="101" customFormat="1" ht="15.75">
      <c r="A14" s="10"/>
      <c r="B14" s="10" t="s">
        <v>77</v>
      </c>
      <c r="C14" s="10" t="s">
        <v>25</v>
      </c>
      <c r="D14" s="10" t="s">
        <v>18</v>
      </c>
    </row>
    <row r="15" spans="1:4" s="101" customFormat="1" ht="15.75">
      <c r="A15" s="10"/>
      <c r="B15" s="10" t="s">
        <v>78</v>
      </c>
      <c r="C15" s="10" t="s">
        <v>25</v>
      </c>
      <c r="D15" s="10" t="s">
        <v>18</v>
      </c>
    </row>
    <row r="16" spans="1:4" s="101" customFormat="1" ht="15.75">
      <c r="A16" s="10"/>
      <c r="B16" s="10" t="s">
        <v>8</v>
      </c>
      <c r="C16" s="10" t="s">
        <v>25</v>
      </c>
      <c r="D16" s="10" t="s">
        <v>18</v>
      </c>
    </row>
    <row r="17" spans="1:4" s="101" customFormat="1" ht="15.75">
      <c r="A17" s="10"/>
      <c r="B17" s="10" t="s">
        <v>10</v>
      </c>
      <c r="C17" s="10" t="s">
        <v>25</v>
      </c>
      <c r="D17" s="10" t="s">
        <v>18</v>
      </c>
    </row>
    <row r="18" spans="1:4" s="101" customFormat="1" ht="15.75">
      <c r="A18" s="10"/>
      <c r="B18" s="10" t="s">
        <v>12</v>
      </c>
      <c r="C18" s="10" t="s">
        <v>25</v>
      </c>
      <c r="D18" s="10" t="s">
        <v>18</v>
      </c>
    </row>
    <row r="19" spans="1:4" s="101" customFormat="1" ht="15.75">
      <c r="A19" s="10"/>
      <c r="B19" s="10" t="s">
        <v>79</v>
      </c>
      <c r="C19" s="10" t="s">
        <v>25</v>
      </c>
      <c r="D19" s="10" t="s">
        <v>18</v>
      </c>
    </row>
    <row r="20" spans="1:4" s="101" customFormat="1" ht="15.75">
      <c r="A20" s="10"/>
      <c r="B20" s="10" t="s">
        <v>80</v>
      </c>
      <c r="C20" s="10" t="s">
        <v>25</v>
      </c>
      <c r="D20" s="10" t="s">
        <v>18</v>
      </c>
    </row>
    <row r="21" spans="1:4" s="101" customFormat="1" ht="15.75">
      <c r="A21" s="10"/>
      <c r="B21" s="10" t="s">
        <v>60</v>
      </c>
      <c r="C21" s="10" t="s">
        <v>25</v>
      </c>
      <c r="D21" s="10" t="s">
        <v>18</v>
      </c>
    </row>
    <row r="22" spans="1:4" s="101" customFormat="1" ht="15.75">
      <c r="A22" s="10"/>
      <c r="B22" s="10" t="s">
        <v>61</v>
      </c>
      <c r="C22" s="10" t="s">
        <v>25</v>
      </c>
      <c r="D22" s="10" t="s">
        <v>18</v>
      </c>
    </row>
    <row r="23" spans="1:4" s="101" customFormat="1" ht="15.75">
      <c r="A23" s="10"/>
      <c r="B23" s="10" t="s">
        <v>62</v>
      </c>
      <c r="C23" s="10" t="s">
        <v>25</v>
      </c>
      <c r="D23" s="10" t="s">
        <v>18</v>
      </c>
    </row>
    <row r="24" spans="1:4" s="101" customFormat="1" ht="15.75">
      <c r="A24" s="10"/>
      <c r="B24" s="10" t="s">
        <v>81</v>
      </c>
      <c r="C24" s="10" t="s">
        <v>25</v>
      </c>
      <c r="D24" s="10" t="s">
        <v>18</v>
      </c>
    </row>
    <row r="25" spans="1:4" s="101" customFormat="1" ht="15.75">
      <c r="A25" s="10"/>
      <c r="B25" s="10" t="s">
        <v>63</v>
      </c>
      <c r="C25" s="10" t="s">
        <v>25</v>
      </c>
      <c r="D25" s="10" t="s">
        <v>18</v>
      </c>
    </row>
    <row r="26" spans="1:4" s="101" customFormat="1" ht="15.75">
      <c r="A26" s="10"/>
      <c r="B26" s="10" t="s">
        <v>15</v>
      </c>
      <c r="C26" s="10" t="s">
        <v>25</v>
      </c>
      <c r="D26" s="10" t="s">
        <v>18</v>
      </c>
    </row>
    <row r="27" spans="1:4" s="101" customFormat="1" ht="15.75">
      <c r="A27" s="10"/>
      <c r="B27" s="10" t="s">
        <v>82</v>
      </c>
      <c r="C27" s="10" t="s">
        <v>25</v>
      </c>
      <c r="D27" s="10" t="s">
        <v>18</v>
      </c>
    </row>
    <row r="28" spans="1:4" s="101" customFormat="1" ht="16.5" thickBot="1">
      <c r="A28" s="12"/>
      <c r="B28" s="10" t="s">
        <v>16</v>
      </c>
      <c r="C28" s="10" t="s">
        <v>25</v>
      </c>
      <c r="D28" s="10" t="s">
        <v>18</v>
      </c>
    </row>
    <row r="29" spans="1:4" s="101" customFormat="1" ht="15.75">
      <c r="A29" s="13" t="s">
        <v>26</v>
      </c>
      <c r="B29" s="240" t="s">
        <v>98</v>
      </c>
      <c r="C29" s="240" t="s">
        <v>24</v>
      </c>
      <c r="D29" s="241" t="s">
        <v>31</v>
      </c>
    </row>
    <row r="30" spans="1:4" s="101" customFormat="1" ht="15.75">
      <c r="A30" s="14"/>
      <c r="B30" s="242" t="s">
        <v>99</v>
      </c>
      <c r="C30" s="242" t="s">
        <v>24</v>
      </c>
      <c r="D30" s="243" t="s">
        <v>31</v>
      </c>
    </row>
    <row r="31" spans="1:4" s="101" customFormat="1" ht="15.75">
      <c r="A31" s="14"/>
      <c r="B31" s="10" t="s">
        <v>28</v>
      </c>
      <c r="C31" s="10" t="s">
        <v>24</v>
      </c>
      <c r="D31" s="11" t="s">
        <v>29</v>
      </c>
    </row>
    <row r="32" spans="1:4" s="101" customFormat="1" ht="15.75">
      <c r="A32" s="14"/>
      <c r="B32" s="10" t="s">
        <v>30</v>
      </c>
      <c r="C32" s="10" t="s">
        <v>24</v>
      </c>
      <c r="D32" s="11" t="s">
        <v>29</v>
      </c>
    </row>
    <row r="33" spans="1:4" s="101" customFormat="1" ht="15.75">
      <c r="A33" s="14"/>
      <c r="B33" s="10" t="s">
        <v>32</v>
      </c>
      <c r="C33" s="10" t="s">
        <v>24</v>
      </c>
      <c r="D33" s="11" t="s">
        <v>33</v>
      </c>
    </row>
    <row r="34" spans="1:4" s="101" customFormat="1" ht="15.75">
      <c r="A34" s="14"/>
      <c r="B34" s="10" t="s">
        <v>34</v>
      </c>
      <c r="C34" s="10" t="s">
        <v>24</v>
      </c>
      <c r="D34" s="11" t="s">
        <v>33</v>
      </c>
    </row>
    <row r="35" spans="1:4" s="101" customFormat="1" ht="15.75">
      <c r="A35" s="14"/>
      <c r="B35" s="10" t="s">
        <v>35</v>
      </c>
      <c r="C35" s="10" t="s">
        <v>24</v>
      </c>
      <c r="D35" s="11" t="s">
        <v>29</v>
      </c>
    </row>
    <row r="36" spans="1:4" s="101" customFormat="1" ht="15.75">
      <c r="A36" s="14"/>
      <c r="B36" s="10" t="s">
        <v>36</v>
      </c>
      <c r="C36" s="10" t="s">
        <v>24</v>
      </c>
      <c r="D36" s="11" t="s">
        <v>33</v>
      </c>
    </row>
    <row r="37" spans="1:4" s="101" customFormat="1" ht="15.75">
      <c r="A37" s="14"/>
      <c r="B37" s="10" t="s">
        <v>37</v>
      </c>
      <c r="C37" s="10" t="s">
        <v>24</v>
      </c>
      <c r="D37" s="11" t="s">
        <v>33</v>
      </c>
    </row>
    <row r="38" spans="1:4" s="101" customFormat="1" ht="15.75">
      <c r="A38" s="14"/>
      <c r="B38" s="10" t="s">
        <v>2</v>
      </c>
      <c r="C38" s="10" t="s">
        <v>24</v>
      </c>
      <c r="D38" s="11" t="s">
        <v>33</v>
      </c>
    </row>
    <row r="39" spans="1:4" s="101" customFormat="1" ht="15.75">
      <c r="A39" s="14"/>
      <c r="B39" s="10" t="s">
        <v>38</v>
      </c>
      <c r="C39" s="10" t="s">
        <v>24</v>
      </c>
      <c r="D39" s="11" t="s">
        <v>29</v>
      </c>
    </row>
    <row r="40" spans="1:4" s="101" customFormat="1" ht="15.75">
      <c r="A40" s="14"/>
      <c r="B40" s="10" t="s">
        <v>39</v>
      </c>
      <c r="C40" s="10" t="s">
        <v>24</v>
      </c>
      <c r="D40" s="11" t="s">
        <v>33</v>
      </c>
    </row>
    <row r="41" spans="1:4" s="101" customFormat="1" ht="15.75">
      <c r="A41" s="14"/>
      <c r="B41" s="10" t="s">
        <v>40</v>
      </c>
      <c r="C41" s="10" t="s">
        <v>24</v>
      </c>
      <c r="D41" s="11" t="s">
        <v>33</v>
      </c>
    </row>
    <row r="42" spans="1:4" s="101" customFormat="1" ht="15.75">
      <c r="A42" s="14"/>
      <c r="B42" s="10" t="s">
        <v>41</v>
      </c>
      <c r="C42" s="10" t="s">
        <v>24</v>
      </c>
      <c r="D42" s="11" t="s">
        <v>33</v>
      </c>
    </row>
    <row r="43" spans="1:4" s="101" customFormat="1" ht="15.75">
      <c r="A43" s="14"/>
      <c r="B43" s="10" t="s">
        <v>42</v>
      </c>
      <c r="C43" s="10" t="s">
        <v>24</v>
      </c>
      <c r="D43" s="11" t="s">
        <v>29</v>
      </c>
    </row>
    <row r="44" spans="1:4" s="101" customFormat="1" ht="15.75">
      <c r="A44" s="14"/>
      <c r="B44" s="10" t="s">
        <v>3</v>
      </c>
      <c r="C44" s="10" t="s">
        <v>24</v>
      </c>
      <c r="D44" s="11" t="s">
        <v>33</v>
      </c>
    </row>
    <row r="45" spans="1:4" s="101" customFormat="1" ht="15.75">
      <c r="A45" s="14"/>
      <c r="B45" s="10" t="s">
        <v>43</v>
      </c>
      <c r="C45" s="10" t="s">
        <v>24</v>
      </c>
      <c r="D45" s="11" t="s">
        <v>33</v>
      </c>
    </row>
    <row r="46" spans="1:4" s="101" customFormat="1" ht="16.5" thickBot="1">
      <c r="A46" s="15"/>
      <c r="B46" s="12" t="s">
        <v>44</v>
      </c>
      <c r="C46" s="12" t="s">
        <v>24</v>
      </c>
      <c r="D46" s="124" t="s">
        <v>33</v>
      </c>
    </row>
    <row r="47" spans="1:4" s="101" customFormat="1" ht="16.5" thickBot="1">
      <c r="A47" s="9" t="s">
        <v>84</v>
      </c>
      <c r="B47" s="10"/>
      <c r="C47" s="10"/>
      <c r="D47" s="10" t="s">
        <v>138</v>
      </c>
    </row>
    <row r="48" spans="1:4" s="101" customFormat="1" ht="15.75">
      <c r="A48" s="13" t="s">
        <v>27</v>
      </c>
      <c r="B48" s="9" t="s">
        <v>5</v>
      </c>
      <c r="C48" s="9" t="s">
        <v>24</v>
      </c>
      <c r="D48" s="8" t="s">
        <v>17</v>
      </c>
    </row>
    <row r="49" spans="1:4" s="101" customFormat="1" ht="15.75">
      <c r="A49" s="14"/>
      <c r="B49" s="10" t="s">
        <v>6</v>
      </c>
      <c r="C49" s="10" t="s">
        <v>24</v>
      </c>
      <c r="D49" s="10" t="s">
        <v>33</v>
      </c>
    </row>
    <row r="50" spans="1:4" s="101" customFormat="1" ht="15.75">
      <c r="A50" s="14"/>
      <c r="B50" s="10" t="s">
        <v>7</v>
      </c>
      <c r="C50" s="10" t="s">
        <v>24</v>
      </c>
      <c r="D50" s="10" t="s">
        <v>33</v>
      </c>
    </row>
    <row r="51" spans="1:4" s="101" customFormat="1" ht="15.75">
      <c r="A51" s="14"/>
      <c r="B51" s="10" t="s">
        <v>9</v>
      </c>
      <c r="C51" s="10" t="s">
        <v>24</v>
      </c>
      <c r="D51" s="10" t="s">
        <v>33</v>
      </c>
    </row>
    <row r="52" spans="1:4" s="101" customFormat="1" ht="15.75">
      <c r="A52" s="14"/>
      <c r="B52" s="10" t="s">
        <v>11</v>
      </c>
      <c r="C52" s="10" t="s">
        <v>24</v>
      </c>
      <c r="D52" s="10" t="s">
        <v>17</v>
      </c>
    </row>
    <row r="53" spans="1:4" s="101" customFormat="1" ht="16.5" thickBot="1">
      <c r="A53" s="15"/>
      <c r="B53" s="12" t="s">
        <v>85</v>
      </c>
      <c r="C53" s="12" t="s">
        <v>24</v>
      </c>
      <c r="D53" s="12" t="s">
        <v>33</v>
      </c>
    </row>
    <row r="54" spans="1:4" s="101" customFormat="1" ht="16.5" thickBot="1">
      <c r="A54" s="67" t="s">
        <v>382</v>
      </c>
      <c r="B54" s="68" t="s">
        <v>383</v>
      </c>
      <c r="C54" s="69" t="s">
        <v>22</v>
      </c>
      <c r="D54" s="70" t="s">
        <v>23</v>
      </c>
    </row>
    <row r="55" spans="1:4" s="101" customFormat="1" ht="15.75">
      <c r="A55" s="9" t="s">
        <v>379</v>
      </c>
      <c r="B55" s="9" t="s">
        <v>13</v>
      </c>
      <c r="C55" s="13" t="s">
        <v>24</v>
      </c>
      <c r="D55" s="95" t="s">
        <v>100</v>
      </c>
    </row>
    <row r="56" spans="1:4" s="101" customFormat="1" ht="15.75">
      <c r="A56" s="10"/>
      <c r="B56" s="10" t="s">
        <v>14</v>
      </c>
      <c r="C56" s="14" t="s">
        <v>24</v>
      </c>
      <c r="D56" s="96" t="s">
        <v>100</v>
      </c>
    </row>
    <row r="57" spans="1:4" s="101" customFormat="1" ht="15.75">
      <c r="A57" s="10"/>
      <c r="B57" s="10" t="s">
        <v>91</v>
      </c>
      <c r="C57" s="14" t="s">
        <v>24</v>
      </c>
      <c r="D57" s="96" t="s">
        <v>101</v>
      </c>
    </row>
    <row r="58" spans="1:4" s="101" customFormat="1" ht="15.75">
      <c r="A58" s="10"/>
      <c r="B58" s="10" t="s">
        <v>94</v>
      </c>
      <c r="C58" s="14" t="s">
        <v>24</v>
      </c>
      <c r="D58" s="96" t="s">
        <v>100</v>
      </c>
    </row>
    <row r="59" spans="1:4" s="101" customFormat="1" ht="15.75">
      <c r="A59" s="10"/>
      <c r="B59" s="10" t="s">
        <v>92</v>
      </c>
      <c r="C59" s="14" t="s">
        <v>24</v>
      </c>
      <c r="D59" s="96" t="s">
        <v>101</v>
      </c>
    </row>
    <row r="60" spans="1:5" s="101" customFormat="1" ht="15.75">
      <c r="A60" s="10"/>
      <c r="B60" s="10" t="s">
        <v>102</v>
      </c>
      <c r="C60" s="14" t="s">
        <v>24</v>
      </c>
      <c r="D60" s="96" t="s">
        <v>100</v>
      </c>
      <c r="E60" s="101" t="s">
        <v>53</v>
      </c>
    </row>
    <row r="61" spans="1:4" s="101" customFormat="1" ht="15.75">
      <c r="A61" s="10"/>
      <c r="B61" s="10" t="s">
        <v>93</v>
      </c>
      <c r="C61" s="14" t="s">
        <v>24</v>
      </c>
      <c r="D61" s="96" t="s">
        <v>100</v>
      </c>
    </row>
    <row r="62" spans="1:4" s="101" customFormat="1" ht="15.75">
      <c r="A62" s="10"/>
      <c r="B62" s="10" t="s">
        <v>95</v>
      </c>
      <c r="C62" s="14" t="s">
        <v>24</v>
      </c>
      <c r="D62" s="96" t="s">
        <v>83</v>
      </c>
    </row>
    <row r="63" spans="1:4" s="101" customFormat="1" ht="15.75">
      <c r="A63" s="10"/>
      <c r="B63" s="10" t="s">
        <v>103</v>
      </c>
      <c r="C63" s="14" t="s">
        <v>24</v>
      </c>
      <c r="D63" s="96" t="s">
        <v>100</v>
      </c>
    </row>
    <row r="64" spans="1:4" s="101" customFormat="1" ht="15.75">
      <c r="A64" s="10"/>
      <c r="B64" s="10" t="s">
        <v>104</v>
      </c>
      <c r="C64" s="14" t="s">
        <v>24</v>
      </c>
      <c r="D64" s="96" t="s">
        <v>101</v>
      </c>
    </row>
    <row r="65" spans="1:4" s="101" customFormat="1" ht="15.75">
      <c r="A65" s="10"/>
      <c r="B65" s="10" t="s">
        <v>105</v>
      </c>
      <c r="C65" s="14" t="s">
        <v>24</v>
      </c>
      <c r="D65" s="96" t="s">
        <v>100</v>
      </c>
    </row>
    <row r="66" spans="1:4" s="101" customFormat="1" ht="16.5" thickBot="1">
      <c r="A66" s="12"/>
      <c r="B66" s="12" t="s">
        <v>96</v>
      </c>
      <c r="C66" s="15" t="s">
        <v>24</v>
      </c>
      <c r="D66" s="96" t="s">
        <v>83</v>
      </c>
    </row>
    <row r="67" spans="1:4" s="101" customFormat="1" ht="15.75">
      <c r="A67" s="14" t="s">
        <v>381</v>
      </c>
      <c r="B67" s="9" t="s">
        <v>113</v>
      </c>
      <c r="C67" s="9" t="s">
        <v>25</v>
      </c>
      <c r="D67" s="95" t="s">
        <v>101</v>
      </c>
    </row>
    <row r="68" spans="1:4" s="101" customFormat="1" ht="15.75">
      <c r="A68" s="14"/>
      <c r="B68" s="10" t="s">
        <v>116</v>
      </c>
      <c r="C68" s="10" t="s">
        <v>25</v>
      </c>
      <c r="D68" s="96" t="s">
        <v>101</v>
      </c>
    </row>
    <row r="69" spans="1:4" s="101" customFormat="1" ht="15.75">
      <c r="A69" s="14"/>
      <c r="B69" s="10" t="s">
        <v>118</v>
      </c>
      <c r="C69" s="10" t="s">
        <v>25</v>
      </c>
      <c r="D69" s="96" t="s">
        <v>101</v>
      </c>
    </row>
    <row r="70" spans="1:4" s="101" customFormat="1" ht="15.75">
      <c r="A70" s="14"/>
      <c r="B70" s="10" t="s">
        <v>124</v>
      </c>
      <c r="C70" s="10" t="s">
        <v>25</v>
      </c>
      <c r="D70" s="96" t="s">
        <v>101</v>
      </c>
    </row>
    <row r="71" spans="1:4" s="101" customFormat="1" ht="15.75">
      <c r="A71" s="14"/>
      <c r="B71" s="10" t="s">
        <v>122</v>
      </c>
      <c r="C71" s="10" t="s">
        <v>25</v>
      </c>
      <c r="D71" s="96" t="s">
        <v>101</v>
      </c>
    </row>
    <row r="72" spans="1:4" s="101" customFormat="1" ht="15.75">
      <c r="A72" s="14"/>
      <c r="B72" s="10" t="s">
        <v>131</v>
      </c>
      <c r="C72" s="10" t="s">
        <v>25</v>
      </c>
      <c r="D72" s="96" t="s">
        <v>101</v>
      </c>
    </row>
    <row r="73" spans="1:4" s="101" customFormat="1" ht="15.75">
      <c r="A73" s="14"/>
      <c r="B73" s="10" t="s">
        <v>121</v>
      </c>
      <c r="C73" s="10" t="s">
        <v>25</v>
      </c>
      <c r="D73" s="96" t="s">
        <v>101</v>
      </c>
    </row>
    <row r="74" spans="1:4" s="101" customFormat="1" ht="15.75">
      <c r="A74" s="14"/>
      <c r="B74" s="10" t="s">
        <v>132</v>
      </c>
      <c r="C74" s="10" t="s">
        <v>25</v>
      </c>
      <c r="D74" s="96" t="s">
        <v>101</v>
      </c>
    </row>
    <row r="75" spans="1:4" s="101" customFormat="1" ht="15.75">
      <c r="A75" s="14"/>
      <c r="B75" s="10" t="s">
        <v>127</v>
      </c>
      <c r="C75" s="10" t="s">
        <v>25</v>
      </c>
      <c r="D75" s="96" t="s">
        <v>101</v>
      </c>
    </row>
    <row r="76" spans="1:4" s="101" customFormat="1" ht="15.75">
      <c r="A76" s="14"/>
      <c r="B76" s="10" t="s">
        <v>128</v>
      </c>
      <c r="C76" s="10" t="s">
        <v>25</v>
      </c>
      <c r="D76" s="96" t="s">
        <v>4</v>
      </c>
    </row>
    <row r="77" spans="1:4" s="101" customFormat="1" ht="15.75">
      <c r="A77" s="14"/>
      <c r="B77" s="10" t="s">
        <v>123</v>
      </c>
      <c r="C77" s="10" t="s">
        <v>25</v>
      </c>
      <c r="D77" s="96" t="s">
        <v>101</v>
      </c>
    </row>
    <row r="78" spans="1:4" s="101" customFormat="1" ht="15.75">
      <c r="A78" s="14"/>
      <c r="B78" s="10" t="s">
        <v>114</v>
      </c>
      <c r="C78" s="10" t="s">
        <v>25</v>
      </c>
      <c r="D78" s="96" t="s">
        <v>101</v>
      </c>
    </row>
    <row r="79" spans="1:4" s="101" customFormat="1" ht="15.75">
      <c r="A79" s="14"/>
      <c r="B79" s="10" t="s">
        <v>133</v>
      </c>
      <c r="C79" s="10" t="s">
        <v>25</v>
      </c>
      <c r="D79" s="96" t="s">
        <v>101</v>
      </c>
    </row>
    <row r="80" spans="1:4" s="101" customFormat="1" ht="15.75">
      <c r="A80" s="14"/>
      <c r="B80" s="10" t="s">
        <v>119</v>
      </c>
      <c r="C80" s="10" t="s">
        <v>25</v>
      </c>
      <c r="D80" s="96" t="s">
        <v>101</v>
      </c>
    </row>
    <row r="81" spans="1:4" s="101" customFormat="1" ht="15.75">
      <c r="A81" s="14"/>
      <c r="B81" s="10" t="s">
        <v>129</v>
      </c>
      <c r="C81" s="10" t="s">
        <v>25</v>
      </c>
      <c r="D81" s="96" t="s">
        <v>4</v>
      </c>
    </row>
    <row r="82" spans="1:4" s="101" customFormat="1" ht="15.75">
      <c r="A82" s="14"/>
      <c r="B82" s="10" t="s">
        <v>125</v>
      </c>
      <c r="C82" s="10" t="s">
        <v>25</v>
      </c>
      <c r="D82" s="96" t="s">
        <v>101</v>
      </c>
    </row>
    <row r="83" spans="1:4" s="101" customFormat="1" ht="15.75">
      <c r="A83" s="14"/>
      <c r="B83" s="10" t="s">
        <v>115</v>
      </c>
      <c r="C83" s="10" t="s">
        <v>25</v>
      </c>
      <c r="D83" s="96" t="s">
        <v>101</v>
      </c>
    </row>
    <row r="84" spans="1:4" s="101" customFormat="1" ht="15.75">
      <c r="A84" s="14"/>
      <c r="B84" s="242" t="s">
        <v>117</v>
      </c>
      <c r="C84" s="10" t="s">
        <v>25</v>
      </c>
      <c r="D84" s="96" t="s">
        <v>101</v>
      </c>
    </row>
    <row r="85" spans="1:4" s="101" customFormat="1" ht="15.75">
      <c r="A85" s="14"/>
      <c r="B85" s="10" t="s">
        <v>120</v>
      </c>
      <c r="C85" s="10" t="s">
        <v>25</v>
      </c>
      <c r="D85" s="96" t="s">
        <v>101</v>
      </c>
    </row>
    <row r="86" spans="1:4" s="101" customFormat="1" ht="15.75">
      <c r="A86" s="14"/>
      <c r="B86" s="10" t="s">
        <v>130</v>
      </c>
      <c r="C86" s="10" t="s">
        <v>25</v>
      </c>
      <c r="D86" s="96" t="s">
        <v>4</v>
      </c>
    </row>
    <row r="87" spans="1:4" s="101" customFormat="1" ht="16.5" thickBot="1">
      <c r="A87" s="14"/>
      <c r="B87" s="12" t="s">
        <v>126</v>
      </c>
      <c r="C87" s="12" t="s">
        <v>25</v>
      </c>
      <c r="D87" s="244" t="s">
        <v>101</v>
      </c>
    </row>
    <row r="88" spans="1:4" s="101" customFormat="1" ht="16.5" thickBot="1">
      <c r="A88" s="125" t="s">
        <v>347</v>
      </c>
      <c r="B88" s="125" t="s">
        <v>64</v>
      </c>
      <c r="C88" s="245" t="s">
        <v>25</v>
      </c>
      <c r="D88" s="246" t="s">
        <v>106</v>
      </c>
    </row>
    <row r="89" spans="1:4" s="101" customFormat="1" ht="15.75">
      <c r="A89" s="9" t="s">
        <v>380</v>
      </c>
      <c r="B89" s="9" t="s">
        <v>20</v>
      </c>
      <c r="C89" s="9" t="s">
        <v>24</v>
      </c>
      <c r="D89" s="9" t="s">
        <v>33</v>
      </c>
    </row>
    <row r="90" spans="1:4" s="101" customFormat="1" ht="15.75">
      <c r="A90" s="10"/>
      <c r="B90" s="10" t="s">
        <v>21</v>
      </c>
      <c r="C90" s="10" t="s">
        <v>24</v>
      </c>
      <c r="D90" s="10" t="s">
        <v>33</v>
      </c>
    </row>
    <row r="91" spans="1:8" s="101" customFormat="1" ht="15.75">
      <c r="A91" s="107"/>
      <c r="B91" s="10" t="s">
        <v>86</v>
      </c>
      <c r="C91" s="10" t="s">
        <v>87</v>
      </c>
      <c r="D91" s="10" t="s">
        <v>33</v>
      </c>
      <c r="E91" s="102"/>
      <c r="F91" s="102"/>
      <c r="G91" s="102"/>
      <c r="H91" s="102"/>
    </row>
    <row r="92" spans="1:8" s="101" customFormat="1" ht="16.5" thickBot="1">
      <c r="A92" s="108"/>
      <c r="B92" s="12" t="s">
        <v>88</v>
      </c>
      <c r="C92" s="12" t="s">
        <v>87</v>
      </c>
      <c r="D92" s="12" t="s">
        <v>33</v>
      </c>
      <c r="E92" s="102"/>
      <c r="F92" s="102"/>
      <c r="G92" s="102"/>
      <c r="H92" s="102"/>
    </row>
    <row r="93" spans="1:8" s="101" customFormat="1" ht="16.5" thickBot="1">
      <c r="A93" s="125" t="s">
        <v>110</v>
      </c>
      <c r="B93" s="125"/>
      <c r="C93" s="125" t="s">
        <v>111</v>
      </c>
      <c r="D93" s="125" t="s">
        <v>112</v>
      </c>
      <c r="E93" s="102"/>
      <c r="F93" s="102"/>
      <c r="G93" s="102"/>
      <c r="H93" s="102"/>
    </row>
    <row r="94" spans="1:4" s="101" customFormat="1" ht="15">
      <c r="A94" s="16"/>
      <c r="B94" s="16"/>
      <c r="C94" s="16"/>
      <c r="D94" s="16"/>
    </row>
    <row r="95" spans="1:4" s="101" customFormat="1" ht="15">
      <c r="A95" s="16"/>
      <c r="B95" s="16"/>
      <c r="C95" s="16"/>
      <c r="D95" s="16"/>
    </row>
    <row r="96" spans="1:4" s="101" customFormat="1" ht="15">
      <c r="A96" s="16"/>
      <c r="B96" s="16"/>
      <c r="C96" s="16"/>
      <c r="D96" s="16"/>
    </row>
    <row r="97" spans="1:4" s="101" customFormat="1" ht="15">
      <c r="A97" s="16"/>
      <c r="B97" s="16"/>
      <c r="C97" s="16"/>
      <c r="D97" s="16"/>
    </row>
    <row r="98" spans="1:4" s="101" customFormat="1" ht="15">
      <c r="A98" s="16"/>
      <c r="B98" s="16"/>
      <c r="C98" s="16"/>
      <c r="D98" s="16"/>
    </row>
    <row r="99" spans="1:4" s="101" customFormat="1" ht="15">
      <c r="A99" s="16"/>
      <c r="B99" s="16"/>
      <c r="C99" s="16"/>
      <c r="D99" s="16"/>
    </row>
    <row r="100" spans="1:4" s="101" customFormat="1" ht="15">
      <c r="A100" s="103"/>
      <c r="B100" s="103"/>
      <c r="C100" s="103"/>
      <c r="D100" s="103"/>
    </row>
    <row r="101" spans="1:4" s="101" customFormat="1" ht="15">
      <c r="A101" s="103"/>
      <c r="B101" s="103"/>
      <c r="C101" s="103"/>
      <c r="D101" s="103"/>
    </row>
    <row r="102" spans="1:4" s="101" customFormat="1" ht="15">
      <c r="A102" s="103"/>
      <c r="B102" s="103"/>
      <c r="C102" s="103"/>
      <c r="D102" s="103"/>
    </row>
    <row r="103" spans="1:4" s="101" customFormat="1" ht="15">
      <c r="A103" s="103"/>
      <c r="B103" s="103"/>
      <c r="C103" s="103"/>
      <c r="D103" s="103"/>
    </row>
    <row r="104" spans="1:4" s="101" customFormat="1" ht="15">
      <c r="A104" s="103"/>
      <c r="B104" s="103"/>
      <c r="C104" s="103"/>
      <c r="D104" s="103"/>
    </row>
    <row r="105" spans="1:4" s="101" customFormat="1" ht="15">
      <c r="A105" s="103"/>
      <c r="B105" s="103"/>
      <c r="C105" s="103"/>
      <c r="D105" s="103"/>
    </row>
    <row r="106" spans="1:4" s="101" customFormat="1" ht="15">
      <c r="A106" s="103"/>
      <c r="B106" s="103"/>
      <c r="C106" s="103"/>
      <c r="D106" s="103"/>
    </row>
    <row r="107" spans="1:4" s="101" customFormat="1" ht="15">
      <c r="A107" s="103"/>
      <c r="B107" s="103"/>
      <c r="C107" s="103"/>
      <c r="D107" s="103"/>
    </row>
    <row r="108" spans="1:4" s="101" customFormat="1" ht="15">
      <c r="A108" s="103"/>
      <c r="B108" s="103"/>
      <c r="C108" s="103"/>
      <c r="D108" s="103"/>
    </row>
    <row r="109" spans="1:4" s="101" customFormat="1" ht="15">
      <c r="A109" s="103"/>
      <c r="B109" s="103"/>
      <c r="C109" s="103"/>
      <c r="D109" s="103"/>
    </row>
    <row r="110" spans="1:4" s="101" customFormat="1" ht="15">
      <c r="A110" s="103"/>
      <c r="B110" s="103"/>
      <c r="C110" s="103"/>
      <c r="D110" s="103"/>
    </row>
    <row r="111" spans="1:4" s="101" customFormat="1" ht="15">
      <c r="A111" s="103"/>
      <c r="B111" s="103"/>
      <c r="C111" s="103"/>
      <c r="D111" s="103"/>
    </row>
    <row r="112" spans="1:4" s="101" customFormat="1" ht="15">
      <c r="A112" s="103"/>
      <c r="B112" s="103"/>
      <c r="C112" s="103"/>
      <c r="D112" s="103"/>
    </row>
    <row r="113" spans="1:4" s="101" customFormat="1" ht="15">
      <c r="A113" s="103"/>
      <c r="B113" s="103"/>
      <c r="C113" s="103"/>
      <c r="D113" s="103"/>
    </row>
    <row r="114" spans="1:4" s="101" customFormat="1" ht="15">
      <c r="A114" s="103"/>
      <c r="B114" s="103"/>
      <c r="C114" s="103"/>
      <c r="D114" s="103"/>
    </row>
    <row r="115" spans="1:4" s="101" customFormat="1" ht="15">
      <c r="A115" s="103"/>
      <c r="B115" s="103"/>
      <c r="C115" s="103"/>
      <c r="D115" s="103"/>
    </row>
    <row r="116" spans="1:4" s="101" customFormat="1" ht="18">
      <c r="A116" s="97"/>
      <c r="B116" s="97"/>
      <c r="C116" s="97"/>
      <c r="D116" s="97"/>
    </row>
    <row r="117" spans="1:4" s="101" customFormat="1" ht="18">
      <c r="A117" s="97"/>
      <c r="B117" s="97"/>
      <c r="C117" s="97"/>
      <c r="D117" s="97"/>
    </row>
    <row r="118" spans="1:4" s="101" customFormat="1" ht="18">
      <c r="A118" s="97"/>
      <c r="B118" s="97"/>
      <c r="C118" s="97"/>
      <c r="D118" s="97"/>
    </row>
    <row r="119" spans="1:4" ht="18">
      <c r="A119" s="97"/>
      <c r="B119" s="97"/>
      <c r="C119" s="97"/>
      <c r="D119" s="97"/>
    </row>
    <row r="120" spans="1:4" ht="18">
      <c r="A120" s="97"/>
      <c r="B120" s="97"/>
      <c r="C120" s="97"/>
      <c r="D120" s="97"/>
    </row>
    <row r="121" spans="1:4" ht="18">
      <c r="A121" s="97"/>
      <c r="B121" s="97"/>
      <c r="C121" s="97"/>
      <c r="D121" s="97"/>
    </row>
    <row r="122" spans="1:4" ht="18">
      <c r="A122" s="97"/>
      <c r="B122" s="97"/>
      <c r="C122" s="97"/>
      <c r="D122" s="97"/>
    </row>
    <row r="123" spans="1:4" ht="18">
      <c r="A123" s="97"/>
      <c r="B123" s="97"/>
      <c r="C123" s="97"/>
      <c r="D123" s="97"/>
    </row>
    <row r="124" spans="1:4" ht="18">
      <c r="A124" s="97"/>
      <c r="B124" s="97"/>
      <c r="C124" s="97"/>
      <c r="D124" s="97"/>
    </row>
    <row r="125" spans="1:4" ht="18">
      <c r="A125" s="97"/>
      <c r="B125" s="97"/>
      <c r="C125" s="97"/>
      <c r="D125" s="97"/>
    </row>
    <row r="126" spans="1:4" ht="18">
      <c r="A126" s="97"/>
      <c r="B126" s="97"/>
      <c r="C126" s="97"/>
      <c r="D126" s="97"/>
    </row>
    <row r="127" spans="1:4" ht="18">
      <c r="A127" s="97"/>
      <c r="B127" s="97"/>
      <c r="C127" s="97"/>
      <c r="D127" s="97"/>
    </row>
    <row r="128" spans="1:4" ht="18">
      <c r="A128" s="97"/>
      <c r="B128" s="97"/>
      <c r="C128" s="97"/>
      <c r="D128" s="97"/>
    </row>
    <row r="129" spans="1:4" ht="12.75">
      <c r="A129" s="16"/>
      <c r="B129" s="16"/>
      <c r="C129" s="16"/>
      <c r="D129" s="16"/>
    </row>
    <row r="130" spans="1:4" ht="12.75">
      <c r="A130" s="16"/>
      <c r="B130" s="16"/>
      <c r="C130" s="16"/>
      <c r="D130" s="16"/>
    </row>
    <row r="131" spans="1:4" ht="12.75">
      <c r="A131" s="16"/>
      <c r="B131" s="16"/>
      <c r="C131" s="16"/>
      <c r="D131" s="16"/>
    </row>
    <row r="132" spans="1:4" ht="12.75">
      <c r="A132" s="16"/>
      <c r="B132" s="16"/>
      <c r="C132" s="16"/>
      <c r="D132" s="16"/>
    </row>
    <row r="133" spans="1:4" ht="12.75">
      <c r="A133" s="16"/>
      <c r="B133" s="16"/>
      <c r="C133" s="16"/>
      <c r="D133" s="16"/>
    </row>
    <row r="134" spans="1:4" ht="12.75">
      <c r="A134" s="16"/>
      <c r="B134" s="16"/>
      <c r="C134" s="16"/>
      <c r="D134" s="16"/>
    </row>
    <row r="135" spans="1:4" ht="12.75">
      <c r="A135" s="16"/>
      <c r="B135" s="16"/>
      <c r="C135" s="16"/>
      <c r="D135" s="16"/>
    </row>
    <row r="136" spans="1:4" ht="12.75">
      <c r="A136" s="16"/>
      <c r="B136" s="16"/>
      <c r="C136" s="16"/>
      <c r="D136" s="16"/>
    </row>
    <row r="137" spans="1:4" ht="12.75">
      <c r="A137" s="16"/>
      <c r="B137" s="16"/>
      <c r="C137" s="16"/>
      <c r="D137" s="16"/>
    </row>
    <row r="138" spans="1:4" ht="12.75">
      <c r="A138" s="16"/>
      <c r="B138" s="16"/>
      <c r="C138" s="16"/>
      <c r="D138" s="16"/>
    </row>
    <row r="139" spans="1:4" ht="12.75">
      <c r="A139" s="16"/>
      <c r="B139" s="16"/>
      <c r="C139" s="16"/>
      <c r="D139" s="16"/>
    </row>
    <row r="140" spans="1:4" ht="12.75">
      <c r="A140" s="16"/>
      <c r="B140" s="16"/>
      <c r="C140" s="16"/>
      <c r="D140" s="16"/>
    </row>
    <row r="141" spans="1:4" ht="12.75">
      <c r="A141" s="16"/>
      <c r="B141" s="16"/>
      <c r="C141" s="16"/>
      <c r="D141" s="16"/>
    </row>
    <row r="142" spans="1:4" ht="12.75">
      <c r="A142" s="16"/>
      <c r="B142" s="16"/>
      <c r="C142" s="16"/>
      <c r="D142" s="16"/>
    </row>
    <row r="143" spans="1:4" ht="12.75">
      <c r="A143" s="16"/>
      <c r="B143" s="16"/>
      <c r="C143" s="16"/>
      <c r="D143" s="16"/>
    </row>
    <row r="144" spans="1:4" ht="12.75">
      <c r="A144" s="16"/>
      <c r="B144" s="16"/>
      <c r="C144" s="16"/>
      <c r="D144" s="16"/>
    </row>
    <row r="145" spans="1:4" ht="12.75">
      <c r="A145" s="16"/>
      <c r="B145" s="16"/>
      <c r="C145" s="16"/>
      <c r="D145" s="16"/>
    </row>
    <row r="146" spans="1:4" ht="12.75">
      <c r="A146" s="16"/>
      <c r="B146" s="16"/>
      <c r="C146" s="16"/>
      <c r="D146" s="16"/>
    </row>
    <row r="147" spans="1:4" ht="12.75">
      <c r="A147" s="16"/>
      <c r="B147" s="16"/>
      <c r="C147" s="16"/>
      <c r="D147" s="16"/>
    </row>
    <row r="148" spans="1:4" ht="12.75">
      <c r="A148" s="16"/>
      <c r="B148" s="16"/>
      <c r="C148" s="16"/>
      <c r="D148" s="16"/>
    </row>
    <row r="149" spans="1:4" ht="12.75">
      <c r="A149" s="16"/>
      <c r="B149" s="16"/>
      <c r="C149" s="16"/>
      <c r="D149" s="16"/>
    </row>
    <row r="150" spans="1:4" ht="12.75">
      <c r="A150" s="16"/>
      <c r="B150" s="16"/>
      <c r="C150" s="16"/>
      <c r="D150" s="16"/>
    </row>
    <row r="151" spans="1:4" ht="12.75">
      <c r="A151" s="16"/>
      <c r="B151" s="16"/>
      <c r="C151" s="16"/>
      <c r="D151" s="16"/>
    </row>
    <row r="152" spans="1:4" ht="12.75">
      <c r="A152" s="16"/>
      <c r="B152" s="16"/>
      <c r="C152" s="16"/>
      <c r="D152" s="16"/>
    </row>
    <row r="153" spans="1:4" ht="12.75">
      <c r="A153" s="16"/>
      <c r="B153" s="16"/>
      <c r="C153" s="16"/>
      <c r="D153" s="16"/>
    </row>
    <row r="154" spans="1:4" ht="12.75">
      <c r="A154" s="16"/>
      <c r="B154" s="16"/>
      <c r="C154" s="16"/>
      <c r="D154" s="16"/>
    </row>
    <row r="155" spans="1:4" ht="12.75">
      <c r="A155" s="16"/>
      <c r="B155" s="16"/>
      <c r="C155" s="16"/>
      <c r="D155" s="16"/>
    </row>
    <row r="156" spans="1:4" ht="12.75">
      <c r="A156" s="16"/>
      <c r="B156" s="16"/>
      <c r="C156" s="16"/>
      <c r="D156" s="16"/>
    </row>
    <row r="157" spans="1:4" ht="12.75">
      <c r="A157" s="16"/>
      <c r="B157" s="16"/>
      <c r="C157" s="16"/>
      <c r="D157" s="16"/>
    </row>
    <row r="158" spans="1:4" ht="12.75">
      <c r="A158" s="16"/>
      <c r="B158" s="16"/>
      <c r="C158" s="16"/>
      <c r="D158" s="16"/>
    </row>
    <row r="159" spans="1:4" ht="12.75">
      <c r="A159" s="16"/>
      <c r="B159" s="16"/>
      <c r="C159" s="16"/>
      <c r="D159" s="16"/>
    </row>
    <row r="160" spans="1:4" ht="12.75">
      <c r="A160" s="16"/>
      <c r="B160" s="16"/>
      <c r="C160" s="16"/>
      <c r="D160" s="16"/>
    </row>
  </sheetData>
  <mergeCells count="1">
    <mergeCell ref="A1:D1"/>
  </mergeCells>
  <printOptions horizontalCentered="1"/>
  <pageMargins left="0.905511811023622" right="0.94488188976378" top="0.643700787" bottom="0.5" header="0.43" footer="0.511811023622047"/>
  <pageSetup horizontalDpi="300" verticalDpi="300" orientation="portrait" scale="75" r:id="rId1"/>
  <headerFooter alignWithMargins="0">
    <oddFooter>&amp;L
Service du registraire / Office of the Registrar&amp;R
&amp;D
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Universite d'Ottawa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Wong</dc:creator>
  <cp:keywords/>
  <dc:description/>
  <cp:lastModifiedBy>T J A</cp:lastModifiedBy>
  <cp:lastPrinted>2001-04-06T16:44:21Z</cp:lastPrinted>
  <dcterms:created xsi:type="dcterms:W3CDTF">1998-01-10T01:51:25Z</dcterms:created>
  <dcterms:modified xsi:type="dcterms:W3CDTF">2000-05-29T21:10:35Z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